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Ирина Робертовна\Desktop\МуОШ-24-25\ШЭ\ПРОТОКОЛЫ\утв. протоколы ШЭ МуОШ2,3,4\"/>
    </mc:Choice>
  </mc:AlternateContent>
  <bookViews>
    <workbookView xWindow="0" yWindow="0" windowWidth="28800" windowHeight="11955" activeTab="1"/>
  </bookViews>
  <sheets>
    <sheet name="2" sheetId="5" r:id="rId1"/>
    <sheet name="3" sheetId="2" r:id="rId2"/>
    <sheet name="4" sheetId="6" r:id="rId3"/>
    <sheet name="Лист4" sheetId="7" r:id="rId4"/>
  </sheets>
  <definedNames>
    <definedName name="_xlnm._FilterDatabase" localSheetId="0" hidden="1">'2'!$B$8:$H$8</definedName>
    <definedName name="_xlnm._FilterDatabase" localSheetId="1" hidden="1">'3'!$A$8:$I$76</definedName>
    <definedName name="_xlnm._FilterDatabase" localSheetId="2" hidden="1">'4'!$B$8:$H$8</definedName>
    <definedName name="школы" localSheetId="0">#REF!</definedName>
    <definedName name="школы" localSheetId="2">#REF!</definedName>
    <definedName name="школы">#REF!</definedName>
  </definedNames>
  <calcPr calcId="162913"/>
</workbook>
</file>

<file path=xl/calcChain.xml><?xml version="1.0" encoding="utf-8"?>
<calcChain xmlns="http://schemas.openxmlformats.org/spreadsheetml/2006/main">
  <c r="I10" i="2" l="1"/>
  <c r="I11" i="2"/>
  <c r="I12" i="2"/>
  <c r="I13" i="2"/>
  <c r="I14" i="2"/>
  <c r="I15" i="2"/>
  <c r="I16" i="2"/>
  <c r="I17" i="2"/>
  <c r="I18" i="2"/>
  <c r="I19" i="2"/>
  <c r="I20" i="2"/>
  <c r="I21" i="2"/>
  <c r="I22" i="2"/>
  <c r="I23" i="2"/>
  <c r="I24" i="2"/>
  <c r="I25" i="2"/>
  <c r="I26" i="2"/>
  <c r="I27" i="2"/>
  <c r="I28" i="2"/>
  <c r="I29" i="2"/>
  <c r="I30" i="2"/>
  <c r="I31" i="2"/>
  <c r="I32" i="2"/>
  <c r="I9" i="2"/>
  <c r="F68" i="6"/>
  <c r="F67" i="6"/>
  <c r="F66" i="6"/>
  <c r="G66" i="6" s="1"/>
  <c r="F65" i="6"/>
  <c r="F64" i="6"/>
  <c r="F63" i="6"/>
  <c r="F62" i="6"/>
  <c r="F61" i="6"/>
  <c r="F60" i="6"/>
  <c r="F59" i="6"/>
  <c r="F58" i="6"/>
  <c r="F57" i="6"/>
  <c r="F53" i="6"/>
  <c r="F52" i="6"/>
  <c r="F51" i="6"/>
  <c r="F50" i="6"/>
  <c r="F49" i="6"/>
  <c r="F47" i="6"/>
  <c r="F46" i="6"/>
  <c r="G46" i="6" s="1"/>
  <c r="F45" i="6"/>
  <c r="F44" i="6"/>
  <c r="F43" i="6"/>
  <c r="F42" i="6"/>
  <c r="F39" i="6"/>
  <c r="F38" i="6"/>
  <c r="F37" i="6"/>
  <c r="F36" i="6"/>
  <c r="F35" i="6"/>
  <c r="F34" i="6"/>
  <c r="F33" i="6"/>
  <c r="F32" i="6"/>
  <c r="F30" i="6"/>
  <c r="F29" i="6"/>
  <c r="F28" i="6"/>
  <c r="F27" i="6"/>
  <c r="G27" i="6" s="1"/>
  <c r="F26" i="6"/>
  <c r="F25" i="6"/>
  <c r="F23" i="6"/>
  <c r="G22" i="6"/>
  <c r="F22" i="6"/>
  <c r="F21" i="6"/>
  <c r="F20" i="6"/>
  <c r="G19" i="6"/>
  <c r="F19" i="6"/>
  <c r="F18" i="6"/>
  <c r="F17" i="6"/>
  <c r="G16" i="6"/>
  <c r="F16" i="6"/>
  <c r="F15" i="6"/>
  <c r="F14" i="6"/>
  <c r="G13" i="6"/>
  <c r="F12" i="6"/>
  <c r="F11" i="6"/>
  <c r="F10" i="6"/>
  <c r="G9" i="6"/>
  <c r="F9" i="6"/>
  <c r="F6" i="6"/>
  <c r="G57" i="6" s="1"/>
  <c r="G62" i="5"/>
  <c r="G61" i="5"/>
  <c r="G60" i="5"/>
  <c r="G59"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G12" i="5"/>
  <c r="G11" i="5"/>
  <c r="G10" i="5"/>
  <c r="G9" i="5"/>
  <c r="G4" i="5" s="1"/>
  <c r="F32" i="2"/>
  <c r="F22" i="2"/>
  <c r="F10" i="2"/>
  <c r="F16" i="2"/>
  <c r="F9" i="2"/>
  <c r="F41" i="2"/>
  <c r="F66" i="2"/>
  <c r="F15" i="2"/>
  <c r="F69" i="2"/>
  <c r="F31" i="2"/>
  <c r="F25" i="2"/>
  <c r="F40" i="2"/>
  <c r="F67" i="2"/>
  <c r="F57" i="2"/>
  <c r="F45" i="2"/>
  <c r="F75" i="2"/>
  <c r="F74" i="2"/>
  <c r="F62" i="2"/>
  <c r="F51" i="2"/>
  <c r="F55" i="2"/>
  <c r="F14" i="2"/>
  <c r="F13" i="2"/>
  <c r="F56" i="2"/>
  <c r="F44" i="2"/>
  <c r="F33" i="2"/>
  <c r="F61" i="2"/>
  <c r="F68" i="2"/>
  <c r="F60" i="2"/>
  <c r="F30" i="2"/>
  <c r="F73" i="2"/>
  <c r="F50" i="2"/>
  <c r="F59" i="2"/>
  <c r="F76" i="2"/>
  <c r="F39" i="2"/>
  <c r="F71" i="2"/>
  <c r="F54" i="2"/>
  <c r="F49" i="2"/>
  <c r="F43" i="2"/>
  <c r="F65" i="2"/>
  <c r="F29" i="2"/>
  <c r="F64" i="2"/>
  <c r="F24" i="2"/>
  <c r="F21" i="2"/>
  <c r="F12" i="2"/>
  <c r="F38" i="2"/>
  <c r="F37" i="2"/>
  <c r="F72" i="2"/>
  <c r="F18" i="2"/>
  <c r="F20" i="2"/>
  <c r="F53" i="2"/>
  <c r="F36" i="2"/>
  <c r="F48" i="2"/>
  <c r="F17" i="2"/>
  <c r="F23" i="2"/>
  <c r="F42" i="2"/>
  <c r="F28" i="2"/>
  <c r="F27" i="2"/>
  <c r="F47" i="2"/>
  <c r="F26" i="2"/>
  <c r="F11" i="2"/>
  <c r="F46" i="2"/>
  <c r="F35" i="2"/>
  <c r="F63" i="2"/>
  <c r="F70" i="2"/>
  <c r="F19" i="2"/>
  <c r="F58" i="2"/>
  <c r="F52" i="2"/>
  <c r="F34" i="2"/>
  <c r="F6" i="2"/>
  <c r="G27" i="2" l="1"/>
  <c r="G38" i="2"/>
  <c r="G76" i="2"/>
  <c r="I76" i="2" s="1"/>
  <c r="G14" i="2"/>
  <c r="G74" i="2"/>
  <c r="I74" i="2" s="1"/>
  <c r="G9" i="2"/>
  <c r="G32" i="2"/>
  <c r="G58" i="2"/>
  <c r="I58" i="2" s="1"/>
  <c r="G35" i="2"/>
  <c r="G47" i="2"/>
  <c r="G23" i="2"/>
  <c r="G53" i="2"/>
  <c r="G37" i="2"/>
  <c r="G24" i="2"/>
  <c r="G43" i="2"/>
  <c r="G39" i="2"/>
  <c r="G73" i="2"/>
  <c r="I73" i="2" s="1"/>
  <c r="G61" i="2"/>
  <c r="I61" i="2" s="1"/>
  <c r="G13" i="2"/>
  <c r="G62" i="2"/>
  <c r="I62" i="2" s="1"/>
  <c r="G57" i="2"/>
  <c r="I57" i="2" s="1"/>
  <c r="G31" i="2"/>
  <c r="G41" i="2"/>
  <c r="G22" i="2"/>
  <c r="G26" i="6"/>
  <c r="G30" i="6"/>
  <c r="G39" i="6"/>
  <c r="G50" i="6"/>
  <c r="G19" i="2"/>
  <c r="G17" i="2"/>
  <c r="G64" i="2"/>
  <c r="I64" i="2" s="1"/>
  <c r="G33" i="2"/>
  <c r="G69" i="2"/>
  <c r="I69" i="2" s="1"/>
  <c r="G34" i="2"/>
  <c r="G70" i="2"/>
  <c r="I70" i="2" s="1"/>
  <c r="G11" i="2"/>
  <c r="G28" i="2"/>
  <c r="G48" i="2"/>
  <c r="G18" i="2"/>
  <c r="G12" i="2"/>
  <c r="G29" i="2"/>
  <c r="G54" i="2"/>
  <c r="G59" i="2"/>
  <c r="I59" i="2" s="1"/>
  <c r="G60" i="2"/>
  <c r="I60" i="2" s="1"/>
  <c r="G44" i="2"/>
  <c r="G55" i="2"/>
  <c r="G75" i="2"/>
  <c r="I75" i="2" s="1"/>
  <c r="G40" i="2"/>
  <c r="G15" i="2"/>
  <c r="G16" i="2"/>
  <c r="G10" i="6"/>
  <c r="G4" i="6" s="1"/>
  <c r="G14" i="6"/>
  <c r="G17" i="6"/>
  <c r="G20" i="6"/>
  <c r="G52" i="6"/>
  <c r="G63" i="6"/>
  <c r="G67" i="6"/>
  <c r="G46" i="2"/>
  <c r="G20" i="2"/>
  <c r="G49" i="2"/>
  <c r="G30" i="2"/>
  <c r="G67" i="2"/>
  <c r="I67" i="2" s="1"/>
  <c r="G52" i="2"/>
  <c r="G63" i="2"/>
  <c r="I63" i="2" s="1"/>
  <c r="G26" i="2"/>
  <c r="G42" i="2"/>
  <c r="G36" i="2"/>
  <c r="G72" i="2"/>
  <c r="I72" i="2" s="1"/>
  <c r="G21" i="2"/>
  <c r="G65" i="2"/>
  <c r="I65" i="2" s="1"/>
  <c r="G71" i="2"/>
  <c r="I71" i="2" s="1"/>
  <c r="G50" i="2"/>
  <c r="G68" i="2"/>
  <c r="I68" i="2" s="1"/>
  <c r="G56" i="2"/>
  <c r="I56" i="2" s="1"/>
  <c r="G51" i="2"/>
  <c r="G45" i="2"/>
  <c r="G25" i="2"/>
  <c r="G66" i="2"/>
  <c r="I66" i="2" s="1"/>
  <c r="G10" i="2"/>
  <c r="G11" i="6"/>
  <c r="G15" i="6"/>
  <c r="G18" i="6"/>
  <c r="G29" i="6"/>
  <c r="G34" i="6"/>
  <c r="G49" i="6"/>
  <c r="G53" i="6"/>
  <c r="G60" i="6"/>
  <c r="G32" i="6"/>
  <c r="G35" i="6"/>
  <c r="G38" i="6"/>
  <c r="G42" i="6"/>
  <c r="G45" i="6"/>
  <c r="G56" i="6"/>
  <c r="G59" i="6"/>
  <c r="G62" i="6"/>
  <c r="G65" i="6"/>
  <c r="G68" i="6"/>
  <c r="G12" i="6"/>
  <c r="G25" i="6"/>
  <c r="G28" i="6"/>
  <c r="G48" i="6"/>
  <c r="G51" i="6"/>
  <c r="G55" i="6"/>
  <c r="G21" i="6"/>
  <c r="G31" i="6"/>
  <c r="G37" i="6"/>
  <c r="G41" i="6"/>
  <c r="G44" i="6"/>
  <c r="G47" i="6"/>
  <c r="G54" i="6"/>
  <c r="G58" i="6"/>
  <c r="G61" i="6"/>
  <c r="G64" i="6"/>
  <c r="G24" i="6"/>
  <c r="G40" i="6"/>
  <c r="G23" i="6"/>
  <c r="G33" i="6"/>
  <c r="G36" i="6"/>
  <c r="G43" i="6"/>
  <c r="G4" i="2" l="1"/>
</calcChain>
</file>

<file path=xl/sharedStrings.xml><?xml version="1.0" encoding="utf-8"?>
<sst xmlns="http://schemas.openxmlformats.org/spreadsheetml/2006/main" count="739" uniqueCount="251">
  <si>
    <t>Протокол школьного этапа муниципальной олимпиады школьников начальных классов 2024/2025 уч.год.</t>
  </si>
  <si>
    <t>ПРЕДМЕТ</t>
  </si>
  <si>
    <t>класс</t>
  </si>
  <si>
    <t>средний процент выполнения заданий</t>
  </si>
  <si>
    <t>максимальное кол-во баллов за тур(этап)</t>
  </si>
  <si>
    <t>№ пп</t>
  </si>
  <si>
    <t>Фамилия Имя Отчество
участника</t>
  </si>
  <si>
    <t xml:space="preserve">ОО </t>
  </si>
  <si>
    <t>теоретический
тур</t>
  </si>
  <si>
    <t>практический
тур</t>
  </si>
  <si>
    <t>Набранная
сумма
баллов</t>
  </si>
  <si>
    <t>Процент
выполнения</t>
  </si>
  <si>
    <t>СТАТУС</t>
  </si>
  <si>
    <t>Рыбкина Яна</t>
  </si>
  <si>
    <t>Председатель жюри:</t>
  </si>
  <si>
    <t>ФИО (полностью)</t>
  </si>
  <si>
    <t>ОО (выбрать из списка)</t>
  </si>
  <si>
    <t>Член жюри:</t>
  </si>
  <si>
    <t>ОО(выбрать из списка)</t>
  </si>
  <si>
    <t>Дата заполнения протокола</t>
  </si>
  <si>
    <t>ОО (выбирается из 
раскрывающегося списка)</t>
  </si>
  <si>
    <t>Рекомендация
на муниципаль-
ный этап</t>
  </si>
  <si>
    <t>Ялунинская сош</t>
  </si>
  <si>
    <t>Фомин Георгий</t>
  </si>
  <si>
    <t>Калугина Варвара</t>
  </si>
  <si>
    <t>Информатика</t>
  </si>
  <si>
    <t>Батакова Каролина</t>
  </si>
  <si>
    <t>Блинова Валерия</t>
  </si>
  <si>
    <t>Коптеловская сош</t>
  </si>
  <si>
    <t>Радкевич Ангелина</t>
  </si>
  <si>
    <t>Мошкарев Александр</t>
  </si>
  <si>
    <t>Ширинкина Мария</t>
  </si>
  <si>
    <t>Атеполихина Вера</t>
  </si>
  <si>
    <t>Завацкая Мария</t>
  </si>
  <si>
    <t>Деевская сош</t>
  </si>
  <si>
    <t>Деева Виктория</t>
  </si>
  <si>
    <t>Колмаков Ефим</t>
  </si>
  <si>
    <t>Мерзляков Матвей</t>
  </si>
  <si>
    <t>Лукояновна Валерия</t>
  </si>
  <si>
    <t>Яковлева Катя</t>
  </si>
  <si>
    <t>Деева Мария</t>
  </si>
  <si>
    <t>Рустамов Роман</t>
  </si>
  <si>
    <t>Дунаев Антон</t>
  </si>
  <si>
    <t>Останин Данил</t>
  </si>
  <si>
    <t>Заринская сош</t>
  </si>
  <si>
    <t>Сокова Настасья</t>
  </si>
  <si>
    <t>Шустова Виолета</t>
  </si>
  <si>
    <t>Баушев Дима</t>
  </si>
  <si>
    <t>Глухих Макар</t>
  </si>
  <si>
    <t>Торопов Савелий</t>
  </si>
  <si>
    <t>Петров Тимофей</t>
  </si>
  <si>
    <t>Харлов Тимофей</t>
  </si>
  <si>
    <t>Болдырев Артем</t>
  </si>
  <si>
    <t>Волкова Марина</t>
  </si>
  <si>
    <t>Ясашинская сош</t>
  </si>
  <si>
    <t>Стоянова Дарья</t>
  </si>
  <si>
    <t>Тонкушкина Ксюша</t>
  </si>
  <si>
    <t>Россихина Милана</t>
  </si>
  <si>
    <t>Арамашевская сош</t>
  </si>
  <si>
    <t>Самкова Дарина</t>
  </si>
  <si>
    <t>Курочкина Евгения</t>
  </si>
  <si>
    <t>Булатова Арина</t>
  </si>
  <si>
    <t>МОУ ВССОШ2</t>
  </si>
  <si>
    <t>Аюбова Дарья</t>
  </si>
  <si>
    <t>Махаева Алиса</t>
  </si>
  <si>
    <t>Магияров Арсений</t>
  </si>
  <si>
    <t>Никулин Владимир</t>
  </si>
  <si>
    <t>Ведерников Иван</t>
  </si>
  <si>
    <t>Доронин Мирон</t>
  </si>
  <si>
    <t>Медведев Николай</t>
  </si>
  <si>
    <t>Пинягина Яна</t>
  </si>
  <si>
    <t>Писков Сергей</t>
  </si>
  <si>
    <t>Кузнецов Елисей</t>
  </si>
  <si>
    <t>Кабатчиков Артем</t>
  </si>
  <si>
    <t>Кузнецов Тимофей</t>
  </si>
  <si>
    <t>Жлобова Анастасия</t>
  </si>
  <si>
    <t>Останкинская сош</t>
  </si>
  <si>
    <t>Фомина Кристина</t>
  </si>
  <si>
    <t>Останина Виктория</t>
  </si>
  <si>
    <t>Татаринов Демьян</t>
  </si>
  <si>
    <t>Брусницына Дарья</t>
  </si>
  <si>
    <t>Голубковская сош</t>
  </si>
  <si>
    <t>Устинова Лидия</t>
  </si>
  <si>
    <t>Русакова Алина</t>
  </si>
  <si>
    <t>Броцман Вика</t>
  </si>
  <si>
    <t>Самоцветская сош</t>
  </si>
  <si>
    <t>Подойников Дмитрий</t>
  </si>
  <si>
    <t>Кировская сош</t>
  </si>
  <si>
    <t>Гаев Никита</t>
  </si>
  <si>
    <t>Патрушева Стефания</t>
  </si>
  <si>
    <t>Истомина Василиса</t>
  </si>
  <si>
    <t>Бубчиковская сош</t>
  </si>
  <si>
    <t>Мамлина Даша</t>
  </si>
  <si>
    <t>Поздин Никита</t>
  </si>
  <si>
    <t>Зотеев Ярослав</t>
  </si>
  <si>
    <t>Новосёлов Роман</t>
  </si>
  <si>
    <t>МОУ ВССОШ 3</t>
  </si>
  <si>
    <t>Алешкевич Артем</t>
  </si>
  <si>
    <t>Тонков Александр</t>
  </si>
  <si>
    <t>Ригун Сергей</t>
  </si>
  <si>
    <t>Кривцов Сергей</t>
  </si>
  <si>
    <t>Жуков Артем</t>
  </si>
  <si>
    <t>Дружинина Мария</t>
  </si>
  <si>
    <t>Балцат София</t>
  </si>
  <si>
    <t>Верхнесинячихинская СОШ №3</t>
  </si>
  <si>
    <t>ПОБЕДИТЕЛЬ</t>
  </si>
  <si>
    <t>Шестаков Данил</t>
  </si>
  <si>
    <t>Хисамутдинов Тимур</t>
  </si>
  <si>
    <t>ПРИЗЕР, 2</t>
  </si>
  <si>
    <t>Жердев Кирилл</t>
  </si>
  <si>
    <t>ПРИЗЕР, 3</t>
  </si>
  <si>
    <t>Корелин Владимир</t>
  </si>
  <si>
    <t>Безматерных Ульяна</t>
  </si>
  <si>
    <t>Бубчиковская СОШ</t>
  </si>
  <si>
    <t>Козлов Гардей</t>
  </si>
  <si>
    <t>Коптеловская СОШ</t>
  </si>
  <si>
    <t>Шерер Матвей</t>
  </si>
  <si>
    <t>Призер</t>
  </si>
  <si>
    <t>Красноборов Роман</t>
  </si>
  <si>
    <t>Федоров Вячеслав</t>
  </si>
  <si>
    <t>Манжос Никита</t>
  </si>
  <si>
    <t>Воронцов Тимофей</t>
  </si>
  <si>
    <t>Татаринова София</t>
  </si>
  <si>
    <t>Останинская СОШ</t>
  </si>
  <si>
    <t>Эсанова Диана</t>
  </si>
  <si>
    <t>Деевская СОШ</t>
  </si>
  <si>
    <t>Фирсов Кирилл</t>
  </si>
  <si>
    <t>Мясникова Екатерина</t>
  </si>
  <si>
    <t>Филимонова Виктория</t>
  </si>
  <si>
    <t>Закожурников Илья</t>
  </si>
  <si>
    <t>Верхнесинячихинская СОШ №2</t>
  </si>
  <si>
    <t>Новоселов Евгений</t>
  </si>
  <si>
    <t>Невьянская СОШ</t>
  </si>
  <si>
    <t>Загуменных Анна</t>
  </si>
  <si>
    <t>Бодак Варя</t>
  </si>
  <si>
    <t>Ялунинская СОШ</t>
  </si>
  <si>
    <t>Варсегов Захар</t>
  </si>
  <si>
    <t>Зенкова Мария</t>
  </si>
  <si>
    <t>Кировская СОШ</t>
  </si>
  <si>
    <t>Ковригина София</t>
  </si>
  <si>
    <t>Арамашевская СОШ</t>
  </si>
  <si>
    <t>Коршунов Савелий</t>
  </si>
  <si>
    <t>Куриляк Леонид</t>
  </si>
  <si>
    <t>Борисихин Юрий</t>
  </si>
  <si>
    <t>Жердев Станислав</t>
  </si>
  <si>
    <t>Паницына Дарина</t>
  </si>
  <si>
    <t>Константинов Станислав</t>
  </si>
  <si>
    <t>Подкорытов Артем</t>
  </si>
  <si>
    <t>Садулаев Абубакр</t>
  </si>
  <si>
    <t>Бабицын Ярослав</t>
  </si>
  <si>
    <t>Участник</t>
  </si>
  <si>
    <t>Куприкова Анита</t>
  </si>
  <si>
    <t>Данилова Екатерина</t>
  </si>
  <si>
    <t>Лачинова Ева</t>
  </si>
  <si>
    <t>Госькова Ксения</t>
  </si>
  <si>
    <t>Новожанова Злата</t>
  </si>
  <si>
    <t>Буруков Дмитрий</t>
  </si>
  <si>
    <t>Астраханцев Александр</t>
  </si>
  <si>
    <t>Саблин Степан</t>
  </si>
  <si>
    <t>Никонов Владимир</t>
  </si>
  <si>
    <t>Маньков Юрий</t>
  </si>
  <si>
    <t>Абдулина Вероника</t>
  </si>
  <si>
    <t>Голуб Ульяна</t>
  </si>
  <si>
    <t>Черных Вероника</t>
  </si>
  <si>
    <t>Новоселов Емельян</t>
  </si>
  <si>
    <t>Митрахович Дмитрий</t>
  </si>
  <si>
    <t>Кротова Мария</t>
  </si>
  <si>
    <t>Чепуштанов Павел</t>
  </si>
  <si>
    <t>Самоцветская СОШ</t>
  </si>
  <si>
    <t>Батаков Константин</t>
  </si>
  <si>
    <t>К….. Елисей</t>
  </si>
  <si>
    <t>Кузьминых Данил</t>
  </si>
  <si>
    <t>Зимин Степан</t>
  </si>
  <si>
    <t>Потоялова Наталья Анатольевна</t>
  </si>
  <si>
    <t>Саблина Марина Геннадьевна</t>
  </si>
  <si>
    <t>Гаранинская ООШ</t>
  </si>
  <si>
    <t>Голубковская СОШ</t>
  </si>
  <si>
    <t>Ельничная ООШ</t>
  </si>
  <si>
    <t>Заринская СОШ</t>
  </si>
  <si>
    <t>Клевакинская ООШ</t>
  </si>
  <si>
    <t>Костинская СОШ</t>
  </si>
  <si>
    <t>Нижнесинячихиинская ООШ</t>
  </si>
  <si>
    <t>Ясашинская ООШ</t>
  </si>
  <si>
    <t>Савасюк Савелий</t>
  </si>
  <si>
    <t>Голуб Иван</t>
  </si>
  <si>
    <t>Стадник Арина</t>
  </si>
  <si>
    <t>Балакин Дмитрий</t>
  </si>
  <si>
    <t>Тимершина Варвара</t>
  </si>
  <si>
    <t>Ялунина Елизавета</t>
  </si>
  <si>
    <t>Зенкова Диана</t>
  </si>
  <si>
    <t>Зайцев Дмитрий</t>
  </si>
  <si>
    <t>Южакова Ксеня</t>
  </si>
  <si>
    <t>Тестоедов Николай</t>
  </si>
  <si>
    <t>Еремин Арсений</t>
  </si>
  <si>
    <t>Киселев Александр</t>
  </si>
  <si>
    <t>Соколова Дарья</t>
  </si>
  <si>
    <t>Варданян Виолетта</t>
  </si>
  <si>
    <t>Фадеев Егор</t>
  </si>
  <si>
    <t>Казанцева Кристина</t>
  </si>
  <si>
    <t>Балакин Михаил</t>
  </si>
  <si>
    <t>Подкорытов Максим</t>
  </si>
  <si>
    <t>Деев Андрей</t>
  </si>
  <si>
    <t>Абдулина Ксения</t>
  </si>
  <si>
    <t>Богданов Мирослав</t>
  </si>
  <si>
    <t>Богданова Кира</t>
  </si>
  <si>
    <t>Жданов Дмитрий</t>
  </si>
  <si>
    <t>Заславская Кира</t>
  </si>
  <si>
    <t>Рыбакова Вероника</t>
  </si>
  <si>
    <t>Гасанова Анжелика</t>
  </si>
  <si>
    <t>Мурашева София</t>
  </si>
  <si>
    <t>Барышников Федор</t>
  </si>
  <si>
    <t>Галай Виктория</t>
  </si>
  <si>
    <t>Змеев Гриша</t>
  </si>
  <si>
    <t>Тонкушина Ксения</t>
  </si>
  <si>
    <t>Дроздов Егор</t>
  </si>
  <si>
    <t>Бочкарев Максим</t>
  </si>
  <si>
    <t>Немытова Виктория</t>
  </si>
  <si>
    <t>Телегина Алена</t>
  </si>
  <si>
    <t>Нурметов Рустам</t>
  </si>
  <si>
    <t>Мясникова Александра</t>
  </si>
  <si>
    <t>Калинин Иван</t>
  </si>
  <si>
    <t>Чеблоков Алексей</t>
  </si>
  <si>
    <t>Корюкалов Алексей</t>
  </si>
  <si>
    <t>Исаков Матвей</t>
  </si>
  <si>
    <t>Телегина Лидия</t>
  </si>
  <si>
    <t>Лупандин Виктор</t>
  </si>
  <si>
    <t>Гуринов Данил</t>
  </si>
  <si>
    <t>Мельникова Варя</t>
  </si>
  <si>
    <t>Котлова Анна</t>
  </si>
  <si>
    <t>Кротова София</t>
  </si>
  <si>
    <t>Шадрин Антон</t>
  </si>
  <si>
    <t>Соколова</t>
  </si>
  <si>
    <t>Гуцал Олег</t>
  </si>
  <si>
    <t>Абдразаков  Артем</t>
  </si>
  <si>
    <t>Корякина Ольга</t>
  </si>
  <si>
    <t>Якимишин Сергей</t>
  </si>
  <si>
    <t>Мясников Семен</t>
  </si>
  <si>
    <t>Федорахин Тимофей</t>
  </si>
  <si>
    <t>Сущ Богдан</t>
  </si>
  <si>
    <t>Певцов Арсений</t>
  </si>
  <si>
    <t>Гулушкин Никита</t>
  </si>
  <si>
    <t>Стоянов Артем</t>
  </si>
  <si>
    <t>Щерба Алина</t>
  </si>
  <si>
    <t>Бычкова Алена Леонидовна</t>
  </si>
  <si>
    <t>Гладышев Яков Александрович</t>
  </si>
  <si>
    <t>ПРИЗЕР - 2</t>
  </si>
  <si>
    <t>ПРИЗЕР - 3</t>
  </si>
  <si>
    <t>ПРИЗЕР</t>
  </si>
  <si>
    <t>УЧАСТНИК</t>
  </si>
  <si>
    <t>РЕКОМЕНДОВАТЬ</t>
  </si>
  <si>
    <t>рекомендовать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</si>
</sst>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name val="Calibri"/>
      <scheme val="minor"/>
    </font>
    <font>
      <sz val="11"/>
      <color theme="1"/>
      <name val="Calibri"/>
      <family val="2"/>
      <charset val="204"/>
      <scheme val="minor"/>
    </font>
    <font>
      <b/>
      <sz val="16"/>
      <color rgb="FF000000"/>
      <name val="Times New Roman"/>
    </font>
    <font>
      <b/>
      <sz val="11"/>
      <name val="Times New Roman"/>
    </font>
    <font>
      <b/>
      <i/>
      <sz val="10"/>
      <color rgb="FF000000"/>
      <name val="Times New Roman"/>
    </font>
    <font>
      <b/>
      <sz val="11"/>
      <color rgb="FF000000"/>
      <name val="Times New Roman"/>
    </font>
    <font>
      <b/>
      <sz val="12"/>
      <color rgb="FF000000"/>
      <name val="Times New Roman"/>
    </font>
    <font>
      <b/>
      <sz val="10"/>
      <color rgb="FF000000"/>
      <name val="Times New Roman"/>
    </font>
    <font>
      <sz val="11"/>
      <name val="Calibri"/>
    </font>
    <font>
      <b/>
      <sz val="9"/>
      <color rgb="FF000000"/>
      <name val="Times New Roman"/>
    </font>
    <font>
      <b/>
      <sz val="12"/>
      <name val="Times New Roman"/>
    </font>
    <font>
      <sz val="12"/>
      <name val="Times New Roman"/>
    </font>
    <font>
      <b/>
      <sz val="11"/>
      <name val="Calibri"/>
    </font>
    <font>
      <b/>
      <sz val="16"/>
      <color indexed="8"/>
      <name val="Times New Roman"/>
      <family val="1"/>
      <charset val="204"/>
    </font>
    <font>
      <b/>
      <sz val="11"/>
      <color theme="1"/>
      <name val="Times New Roman"/>
      <family val="1"/>
      <charset val="204"/>
    </font>
    <font>
      <b/>
      <i/>
      <sz val="10"/>
      <color indexed="8"/>
      <name val="Times New Roman"/>
      <family val="1"/>
      <charset val="204"/>
    </font>
    <font>
      <sz val="11"/>
      <color indexed="8"/>
      <name val="Calibri"/>
      <family val="2"/>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b/>
      <sz val="9"/>
      <color indexed="8"/>
      <name val="Times New Roman"/>
      <family val="1"/>
      <charset val="204"/>
    </font>
    <font>
      <b/>
      <sz val="12"/>
      <color theme="1"/>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2"/>
      <color rgb="FF000000"/>
      <name val="Times New Roman"/>
      <family val="1"/>
      <charset val="204"/>
    </font>
  </fonts>
  <fills count="14">
    <fill>
      <patternFill patternType="none"/>
    </fill>
    <fill>
      <patternFill patternType="gray125"/>
    </fill>
    <fill>
      <patternFill patternType="solid">
        <fgColor rgb="FFFFFF00"/>
        <bgColor rgb="FFFFFF00"/>
      </patternFill>
    </fill>
    <fill>
      <patternFill patternType="solid">
        <fgColor rgb="FFFF8080"/>
        <bgColor rgb="FFFF8080"/>
      </patternFill>
    </fill>
    <fill>
      <patternFill patternType="solid">
        <fgColor rgb="FFCCCCFF"/>
        <bgColor rgb="FFCCCCFF"/>
      </patternFill>
    </fill>
    <fill>
      <patternFill patternType="solid">
        <fgColor rgb="FFCCFFCC"/>
        <bgColor rgb="FFCCFFCC"/>
      </patternFill>
    </fill>
    <fill>
      <patternFill patternType="solid">
        <fgColor rgb="FFFF99CC"/>
        <bgColor rgb="FFFF99CC"/>
      </patternFill>
    </fill>
    <fill>
      <patternFill patternType="solid">
        <fgColor rgb="FF00FF00"/>
        <bgColor rgb="FF00FF00"/>
      </patternFill>
    </fill>
    <fill>
      <patternFill patternType="solid">
        <fgColor indexed="13"/>
        <bgColor indexed="64"/>
      </patternFill>
    </fill>
    <fill>
      <patternFill patternType="solid">
        <fgColor indexed="29"/>
        <bgColor indexed="64"/>
      </patternFill>
    </fill>
    <fill>
      <patternFill patternType="solid">
        <fgColor indexed="31"/>
        <bgColor indexed="64"/>
      </patternFill>
    </fill>
    <fill>
      <patternFill patternType="solid">
        <fgColor indexed="42"/>
        <bgColor indexed="64"/>
      </patternFill>
    </fill>
    <fill>
      <patternFill patternType="solid">
        <fgColor indexed="45"/>
        <bgColor indexed="64"/>
      </patternFill>
    </fill>
    <fill>
      <patternFill patternType="solid">
        <fgColor indexed="11"/>
        <bgColor indexed="64"/>
      </patternFill>
    </fill>
  </fills>
  <borders count="16">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3">
    <xf numFmtId="0" fontId="0" fillId="0" borderId="0"/>
    <xf numFmtId="0" fontId="1" fillId="0" borderId="5"/>
    <xf numFmtId="9" fontId="16" fillId="0" borderId="5" applyFont="0" applyFill="0" applyBorder="0" applyAlignment="0" applyProtection="0"/>
  </cellStyleXfs>
  <cellXfs count="88">
    <xf numFmtId="0" fontId="0" fillId="0" borderId="0" xfId="0" applyFont="1" applyAlignment="1"/>
    <xf numFmtId="0" fontId="3" fillId="0" borderId="0" xfId="0" applyFont="1" applyAlignment="1">
      <alignment horizontal="right"/>
    </xf>
    <xf numFmtId="0" fontId="3" fillId="2" borderId="2" xfId="0" applyFont="1" applyFill="1" applyBorder="1" applyAlignment="1"/>
    <xf numFmtId="0" fontId="3" fillId="2" borderId="3" xfId="0" applyFont="1" applyFill="1" applyBorder="1" applyAlignment="1"/>
    <xf numFmtId="0" fontId="3" fillId="0" borderId="0" xfId="0" applyFont="1" applyAlignment="1"/>
    <xf numFmtId="0" fontId="4" fillId="0" borderId="0" xfId="0" applyFont="1" applyAlignment="1">
      <alignment vertical="top"/>
    </xf>
    <xf numFmtId="9" fontId="5" fillId="3" borderId="5" xfId="0" applyNumberFormat="1" applyFont="1" applyFill="1" applyBorder="1" applyAlignment="1"/>
    <xf numFmtId="0" fontId="6" fillId="0" borderId="0" xfId="0" applyFont="1" applyAlignment="1">
      <alignment horizontal="right"/>
    </xf>
    <xf numFmtId="0" fontId="3" fillId="2" borderId="4" xfId="0" applyFont="1" applyFill="1" applyBorder="1" applyAlignment="1"/>
    <xf numFmtId="0" fontId="5" fillId="4" borderId="4" xfId="0" applyFont="1" applyFill="1" applyBorder="1" applyAlignment="1"/>
    <xf numFmtId="0" fontId="7" fillId="0" borderId="0" xfId="0" applyFont="1" applyAlignment="1">
      <alignment horizontal="right"/>
    </xf>
    <xf numFmtId="0" fontId="5" fillId="0" borderId="0" xfId="0" applyFont="1" applyAlignment="1"/>
    <xf numFmtId="0" fontId="8" fillId="0" borderId="0" xfId="0" applyFont="1" applyAlignment="1"/>
    <xf numFmtId="0" fontId="3" fillId="5" borderId="6" xfId="0" applyFont="1" applyFill="1" applyBorder="1" applyAlignment="1">
      <alignment horizontal="left" vertical="center"/>
    </xf>
    <xf numFmtId="0" fontId="3" fillId="2" borderId="6"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9" fillId="2" borderId="6" xfId="0" applyFont="1" applyFill="1" applyBorder="1" applyAlignment="1">
      <alignment horizontal="center" vertical="center" textRotation="90" wrapText="1"/>
    </xf>
    <xf numFmtId="0" fontId="7" fillId="4" borderId="7"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7" fillId="2" borderId="6" xfId="0" applyFont="1" applyFill="1" applyBorder="1" applyAlignment="1">
      <alignment horizontal="center" vertical="center" textRotation="90" wrapText="1"/>
    </xf>
    <xf numFmtId="0" fontId="10" fillId="0" borderId="0" xfId="0" applyFont="1" applyAlignment="1"/>
    <xf numFmtId="0" fontId="11" fillId="0" borderId="0" xfId="0" applyFont="1" applyAlignment="1"/>
    <xf numFmtId="0" fontId="10" fillId="2" borderId="5" xfId="0" applyFont="1" applyFill="1" applyBorder="1" applyAlignment="1"/>
    <xf numFmtId="0" fontId="2" fillId="2" borderId="1" xfId="0" applyFont="1" applyFill="1" applyBorder="1" applyAlignment="1"/>
    <xf numFmtId="0" fontId="2" fillId="2" borderId="4" xfId="0" applyFont="1" applyFill="1" applyBorder="1" applyAlignment="1"/>
    <xf numFmtId="0" fontId="12" fillId="0" borderId="0" xfId="0" applyFont="1" applyAlignment="1"/>
    <xf numFmtId="0" fontId="1" fillId="0" borderId="5" xfId="1"/>
    <xf numFmtId="0" fontId="13" fillId="8" borderId="8" xfId="1" applyFont="1" applyFill="1" applyBorder="1"/>
    <xf numFmtId="0" fontId="14" fillId="8" borderId="9" xfId="1" applyFont="1" applyFill="1" applyBorder="1"/>
    <xf numFmtId="0" fontId="14" fillId="8" borderId="10" xfId="1" applyFont="1" applyFill="1" applyBorder="1"/>
    <xf numFmtId="0" fontId="14" fillId="0" borderId="5" xfId="1" applyFont="1"/>
    <xf numFmtId="0" fontId="14" fillId="0" borderId="5" xfId="1" applyFont="1" applyAlignment="1">
      <alignment horizontal="right"/>
    </xf>
    <xf numFmtId="0" fontId="13" fillId="8" borderId="11" xfId="1" applyFont="1" applyFill="1" applyBorder="1"/>
    <xf numFmtId="0" fontId="14" fillId="0" borderId="5" xfId="1" applyFont="1" applyAlignment="1"/>
    <xf numFmtId="0" fontId="15" fillId="0" borderId="5" xfId="1" applyFont="1" applyAlignment="1">
      <alignment vertical="top"/>
    </xf>
    <xf numFmtId="9" fontId="17" fillId="9" borderId="5" xfId="2" applyFont="1" applyFill="1" applyProtection="1">
      <protection hidden="1"/>
    </xf>
    <xf numFmtId="0" fontId="14" fillId="0" borderId="5" xfId="1" applyFont="1" applyFill="1" applyProtection="1">
      <protection hidden="1"/>
    </xf>
    <xf numFmtId="0" fontId="18" fillId="0" borderId="5" xfId="1" applyFont="1" applyFill="1" applyAlignment="1">
      <alignment horizontal="right"/>
    </xf>
    <xf numFmtId="0" fontId="14" fillId="8" borderId="11" xfId="1" applyFont="1" applyFill="1" applyBorder="1"/>
    <xf numFmtId="0" fontId="17" fillId="10" borderId="11" xfId="1" applyFont="1" applyFill="1" applyBorder="1" applyProtection="1"/>
    <xf numFmtId="0" fontId="14" fillId="0" borderId="5" xfId="1" applyFont="1" applyFill="1"/>
    <xf numFmtId="0" fontId="19" fillId="0" borderId="5" xfId="1" applyFont="1" applyFill="1" applyAlignment="1">
      <alignment horizontal="right"/>
    </xf>
    <xf numFmtId="0" fontId="14" fillId="0" borderId="5" xfId="1" applyFont="1" applyFill="1" applyBorder="1"/>
    <xf numFmtId="0" fontId="17" fillId="0" borderId="5" xfId="1" applyFont="1" applyFill="1" applyBorder="1" applyProtection="1"/>
    <xf numFmtId="0" fontId="1" fillId="0" borderId="5" xfId="1" applyFill="1"/>
    <xf numFmtId="0" fontId="14" fillId="11" borderId="12" xfId="1" applyFont="1" applyFill="1" applyBorder="1" applyAlignment="1">
      <alignment horizontal="left" vertical="center"/>
    </xf>
    <xf numFmtId="0" fontId="14" fillId="8" borderId="12" xfId="1" applyFont="1" applyFill="1" applyBorder="1" applyAlignment="1">
      <alignment horizontal="center" vertical="center" wrapText="1"/>
    </xf>
    <xf numFmtId="0" fontId="14" fillId="11" borderId="12" xfId="1" applyFont="1" applyFill="1" applyBorder="1" applyAlignment="1">
      <alignment horizontal="center" vertical="center" wrapText="1"/>
    </xf>
    <xf numFmtId="0" fontId="20" fillId="8" borderId="12" xfId="1" applyFont="1" applyFill="1" applyBorder="1" applyAlignment="1">
      <alignment horizontal="center" vertical="center" textRotation="90" wrapText="1"/>
    </xf>
    <xf numFmtId="0" fontId="19" fillId="10" borderId="13" xfId="1" applyFont="1" applyFill="1" applyBorder="1" applyAlignment="1">
      <alignment horizontal="center" vertical="center" wrapText="1"/>
    </xf>
    <xf numFmtId="0" fontId="19" fillId="12" borderId="12" xfId="1" applyFont="1" applyFill="1" applyBorder="1" applyAlignment="1">
      <alignment horizontal="center" vertical="center" wrapText="1"/>
    </xf>
    <xf numFmtId="0" fontId="19" fillId="8" borderId="12" xfId="1" applyFont="1" applyFill="1" applyBorder="1" applyAlignment="1">
      <alignment horizontal="center" vertical="center" textRotation="90" wrapText="1"/>
    </xf>
    <xf numFmtId="0" fontId="19" fillId="13" borderId="12" xfId="1" applyFont="1" applyFill="1" applyBorder="1" applyAlignment="1">
      <alignment horizontal="center" vertical="center" wrapText="1"/>
    </xf>
    <xf numFmtId="0" fontId="1" fillId="0" borderId="5" xfId="1" applyAlignment="1">
      <alignment horizontal="left" vertical="center"/>
    </xf>
    <xf numFmtId="0" fontId="1" fillId="0" borderId="12" xfId="1" applyFont="1" applyBorder="1"/>
    <xf numFmtId="0" fontId="1" fillId="0" borderId="5" xfId="1" applyFont="1"/>
    <xf numFmtId="0" fontId="1" fillId="0" borderId="5" xfId="1" applyFont="1" applyBorder="1"/>
    <xf numFmtId="0" fontId="21" fillId="0" borderId="5" xfId="1" applyFont="1" applyBorder="1"/>
    <xf numFmtId="0" fontId="21" fillId="0" borderId="5" xfId="1" applyFont="1"/>
    <xf numFmtId="0" fontId="21" fillId="0" borderId="5" xfId="1" applyFont="1" applyFill="1"/>
    <xf numFmtId="0" fontId="22" fillId="0" borderId="5" xfId="1" applyFont="1"/>
    <xf numFmtId="0" fontId="21" fillId="8" borderId="5" xfId="1" applyFont="1" applyFill="1"/>
    <xf numFmtId="0" fontId="21" fillId="8" borderId="5" xfId="1" applyFont="1" applyFill="1" applyBorder="1"/>
    <xf numFmtId="0" fontId="21" fillId="0" borderId="5" xfId="1" applyFont="1" applyFill="1" applyAlignment="1"/>
    <xf numFmtId="0" fontId="22" fillId="0" borderId="5" xfId="1" applyFont="1" applyAlignment="1"/>
    <xf numFmtId="0" fontId="1" fillId="0" borderId="5" xfId="1" applyFont="1" applyAlignment="1"/>
    <xf numFmtId="0" fontId="21" fillId="0" borderId="5" xfId="1" applyFont="1" applyAlignment="1"/>
    <xf numFmtId="0" fontId="22" fillId="0" borderId="5" xfId="1" applyFont="1" applyBorder="1"/>
    <xf numFmtId="14" fontId="22" fillId="8" borderId="5" xfId="1" applyNumberFormat="1" applyFont="1" applyFill="1"/>
    <xf numFmtId="0" fontId="23" fillId="0" borderId="5" xfId="1" applyFont="1"/>
    <xf numFmtId="14" fontId="11" fillId="2" borderId="5" xfId="0" applyNumberFormat="1" applyFont="1" applyFill="1" applyBorder="1" applyAlignment="1"/>
    <xf numFmtId="0" fontId="24" fillId="0" borderId="6" xfId="0" applyFont="1" applyBorder="1" applyAlignment="1"/>
    <xf numFmtId="0" fontId="24" fillId="4" borderId="6" xfId="0" applyFont="1" applyFill="1" applyBorder="1" applyAlignment="1"/>
    <xf numFmtId="9" fontId="25" fillId="6" borderId="6" xfId="0" applyNumberFormat="1" applyFont="1" applyFill="1" applyBorder="1" applyAlignment="1"/>
    <xf numFmtId="0" fontId="13" fillId="0" borderId="5" xfId="1" applyFont="1" applyAlignment="1">
      <alignment horizontal="center" vertical="top" wrapText="1"/>
    </xf>
    <xf numFmtId="0" fontId="14" fillId="0" borderId="5" xfId="1" applyFont="1" applyAlignment="1">
      <alignment horizontal="right"/>
    </xf>
    <xf numFmtId="0" fontId="21" fillId="0" borderId="5" xfId="1" applyFont="1" applyAlignment="1">
      <alignment horizontal="center"/>
    </xf>
    <xf numFmtId="0" fontId="2" fillId="0" borderId="0" xfId="0" applyFont="1" applyAlignment="1">
      <alignment horizontal="center" vertical="top" wrapText="1"/>
    </xf>
    <xf numFmtId="0" fontId="0" fillId="0" borderId="0" xfId="0" applyFont="1" applyAlignment="1"/>
    <xf numFmtId="0" fontId="3" fillId="0" borderId="0" xfId="0" applyFont="1" applyAlignment="1">
      <alignment horizontal="right"/>
    </xf>
    <xf numFmtId="0" fontId="10" fillId="0" borderId="0" xfId="0" applyFont="1" applyAlignment="1">
      <alignment horizontal="center"/>
    </xf>
    <xf numFmtId="0" fontId="24" fillId="0" borderId="14" xfId="0" applyFont="1" applyBorder="1" applyAlignment="1"/>
    <xf numFmtId="0" fontId="7" fillId="7" borderId="15" xfId="0" applyFont="1" applyFill="1" applyBorder="1" applyAlignment="1">
      <alignment horizontal="center" vertical="center" wrapText="1"/>
    </xf>
    <xf numFmtId="0" fontId="25" fillId="7" borderId="12" xfId="0" applyFont="1" applyFill="1" applyBorder="1" applyAlignment="1"/>
    <xf numFmtId="0" fontId="22" fillId="0" borderId="12" xfId="1" applyFont="1" applyBorder="1"/>
    <xf numFmtId="0" fontId="22" fillId="10" borderId="12" xfId="1" applyFont="1" applyFill="1" applyBorder="1"/>
    <xf numFmtId="9" fontId="23" fillId="12" borderId="12" xfId="2" applyFont="1" applyFill="1" applyBorder="1" applyProtection="1">
      <protection hidden="1"/>
    </xf>
    <xf numFmtId="0" fontId="22" fillId="0" borderId="12" xfId="1" applyFont="1" applyBorder="1" applyAlignment="1">
      <alignment horizontal="left" vertical="center"/>
    </xf>
  </cellXfs>
  <cellStyles count="3">
    <cellStyle name="Обычный" xfId="0" builtinId="0"/>
    <cellStyle name="Обычный 2" xfId="1"/>
    <cellStyle name="Процент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201"/>
  <sheetViews>
    <sheetView workbookViewId="0">
      <pane xSplit="1" ySplit="8" topLeftCell="B45" activePane="bottomRight" state="frozen"/>
      <selection pane="topRight" activeCell="B1" sqref="B1"/>
      <selection pane="bottomLeft" activeCell="A8" sqref="A8"/>
      <selection pane="bottomRight" activeCell="A9" sqref="A9:H62"/>
    </sheetView>
  </sheetViews>
  <sheetFormatPr defaultRowHeight="15" x14ac:dyDescent="0.25"/>
  <cols>
    <col min="1" max="1" width="3.140625" style="26" customWidth="1"/>
    <col min="2" max="2" width="32.28515625" style="26" customWidth="1"/>
    <col min="3" max="3" width="29.85546875" style="26" customWidth="1"/>
    <col min="4" max="4" width="7.42578125" style="26" customWidth="1"/>
    <col min="5" max="5" width="7.7109375" style="26" customWidth="1"/>
    <col min="6" max="6" width="10.85546875" style="26" bestFit="1" customWidth="1"/>
    <col min="7" max="7" width="8.28515625" style="26" customWidth="1"/>
    <col min="8" max="8" width="11.42578125" style="26" customWidth="1"/>
    <col min="9" max="255" width="9.140625" style="26"/>
    <col min="256" max="256" width="3.140625" style="26" customWidth="1"/>
    <col min="257" max="257" width="32.28515625" style="26" customWidth="1"/>
    <col min="258" max="258" width="29.85546875" style="26" customWidth="1"/>
    <col min="259" max="259" width="7.42578125" style="26" customWidth="1"/>
    <col min="260" max="260" width="7.7109375" style="26" customWidth="1"/>
    <col min="261" max="261" width="10.85546875" style="26" bestFit="1" customWidth="1"/>
    <col min="262" max="262" width="8.28515625" style="26" customWidth="1"/>
    <col min="263" max="263" width="9.42578125" style="26" customWidth="1"/>
    <col min="264" max="511" width="9.140625" style="26"/>
    <col min="512" max="512" width="3.140625" style="26" customWidth="1"/>
    <col min="513" max="513" width="32.28515625" style="26" customWidth="1"/>
    <col min="514" max="514" width="29.85546875" style="26" customWidth="1"/>
    <col min="515" max="515" width="7.42578125" style="26" customWidth="1"/>
    <col min="516" max="516" width="7.7109375" style="26" customWidth="1"/>
    <col min="517" max="517" width="10.85546875" style="26" bestFit="1" customWidth="1"/>
    <col min="518" max="518" width="8.28515625" style="26" customWidth="1"/>
    <col min="519" max="519" width="9.42578125" style="26" customWidth="1"/>
    <col min="520" max="767" width="9.140625" style="26"/>
    <col min="768" max="768" width="3.140625" style="26" customWidth="1"/>
    <col min="769" max="769" width="32.28515625" style="26" customWidth="1"/>
    <col min="770" max="770" width="29.85546875" style="26" customWidth="1"/>
    <col min="771" max="771" width="7.42578125" style="26" customWidth="1"/>
    <col min="772" max="772" width="7.7109375" style="26" customWidth="1"/>
    <col min="773" max="773" width="10.85546875" style="26" bestFit="1" customWidth="1"/>
    <col min="774" max="774" width="8.28515625" style="26" customWidth="1"/>
    <col min="775" max="775" width="9.42578125" style="26" customWidth="1"/>
    <col min="776" max="1023" width="9.140625" style="26"/>
    <col min="1024" max="1024" width="3.140625" style="26" customWidth="1"/>
    <col min="1025" max="1025" width="32.28515625" style="26" customWidth="1"/>
    <col min="1026" max="1026" width="29.85546875" style="26" customWidth="1"/>
    <col min="1027" max="1027" width="7.42578125" style="26" customWidth="1"/>
    <col min="1028" max="1028" width="7.7109375" style="26" customWidth="1"/>
    <col min="1029" max="1029" width="10.85546875" style="26" bestFit="1" customWidth="1"/>
    <col min="1030" max="1030" width="8.28515625" style="26" customWidth="1"/>
    <col min="1031" max="1031" width="9.42578125" style="26" customWidth="1"/>
    <col min="1032" max="1279" width="9.140625" style="26"/>
    <col min="1280" max="1280" width="3.140625" style="26" customWidth="1"/>
    <col min="1281" max="1281" width="32.28515625" style="26" customWidth="1"/>
    <col min="1282" max="1282" width="29.85546875" style="26" customWidth="1"/>
    <col min="1283" max="1283" width="7.42578125" style="26" customWidth="1"/>
    <col min="1284" max="1284" width="7.7109375" style="26" customWidth="1"/>
    <col min="1285" max="1285" width="10.85546875" style="26" bestFit="1" customWidth="1"/>
    <col min="1286" max="1286" width="8.28515625" style="26" customWidth="1"/>
    <col min="1287" max="1287" width="9.42578125" style="26" customWidth="1"/>
    <col min="1288" max="1535" width="9.140625" style="26"/>
    <col min="1536" max="1536" width="3.140625" style="26" customWidth="1"/>
    <col min="1537" max="1537" width="32.28515625" style="26" customWidth="1"/>
    <col min="1538" max="1538" width="29.85546875" style="26" customWidth="1"/>
    <col min="1539" max="1539" width="7.42578125" style="26" customWidth="1"/>
    <col min="1540" max="1540" width="7.7109375" style="26" customWidth="1"/>
    <col min="1541" max="1541" width="10.85546875" style="26" bestFit="1" customWidth="1"/>
    <col min="1542" max="1542" width="8.28515625" style="26" customWidth="1"/>
    <col min="1543" max="1543" width="9.42578125" style="26" customWidth="1"/>
    <col min="1544" max="1791" width="9.140625" style="26"/>
    <col min="1792" max="1792" width="3.140625" style="26" customWidth="1"/>
    <col min="1793" max="1793" width="32.28515625" style="26" customWidth="1"/>
    <col min="1794" max="1794" width="29.85546875" style="26" customWidth="1"/>
    <col min="1795" max="1795" width="7.42578125" style="26" customWidth="1"/>
    <col min="1796" max="1796" width="7.7109375" style="26" customWidth="1"/>
    <col min="1797" max="1797" width="10.85546875" style="26" bestFit="1" customWidth="1"/>
    <col min="1798" max="1798" width="8.28515625" style="26" customWidth="1"/>
    <col min="1799" max="1799" width="9.42578125" style="26" customWidth="1"/>
    <col min="1800" max="2047" width="9.140625" style="26"/>
    <col min="2048" max="2048" width="3.140625" style="26" customWidth="1"/>
    <col min="2049" max="2049" width="32.28515625" style="26" customWidth="1"/>
    <col min="2050" max="2050" width="29.85546875" style="26" customWidth="1"/>
    <col min="2051" max="2051" width="7.42578125" style="26" customWidth="1"/>
    <col min="2052" max="2052" width="7.7109375" style="26" customWidth="1"/>
    <col min="2053" max="2053" width="10.85546875" style="26" bestFit="1" customWidth="1"/>
    <col min="2054" max="2054" width="8.28515625" style="26" customWidth="1"/>
    <col min="2055" max="2055" width="9.42578125" style="26" customWidth="1"/>
    <col min="2056" max="2303" width="9.140625" style="26"/>
    <col min="2304" max="2304" width="3.140625" style="26" customWidth="1"/>
    <col min="2305" max="2305" width="32.28515625" style="26" customWidth="1"/>
    <col min="2306" max="2306" width="29.85546875" style="26" customWidth="1"/>
    <col min="2307" max="2307" width="7.42578125" style="26" customWidth="1"/>
    <col min="2308" max="2308" width="7.7109375" style="26" customWidth="1"/>
    <col min="2309" max="2309" width="10.85546875" style="26" bestFit="1" customWidth="1"/>
    <col min="2310" max="2310" width="8.28515625" style="26" customWidth="1"/>
    <col min="2311" max="2311" width="9.42578125" style="26" customWidth="1"/>
    <col min="2312" max="2559" width="9.140625" style="26"/>
    <col min="2560" max="2560" width="3.140625" style="26" customWidth="1"/>
    <col min="2561" max="2561" width="32.28515625" style="26" customWidth="1"/>
    <col min="2562" max="2562" width="29.85546875" style="26" customWidth="1"/>
    <col min="2563" max="2563" width="7.42578125" style="26" customWidth="1"/>
    <col min="2564" max="2564" width="7.7109375" style="26" customWidth="1"/>
    <col min="2565" max="2565" width="10.85546875" style="26" bestFit="1" customWidth="1"/>
    <col min="2566" max="2566" width="8.28515625" style="26" customWidth="1"/>
    <col min="2567" max="2567" width="9.42578125" style="26" customWidth="1"/>
    <col min="2568" max="2815" width="9.140625" style="26"/>
    <col min="2816" max="2816" width="3.140625" style="26" customWidth="1"/>
    <col min="2817" max="2817" width="32.28515625" style="26" customWidth="1"/>
    <col min="2818" max="2818" width="29.85546875" style="26" customWidth="1"/>
    <col min="2819" max="2819" width="7.42578125" style="26" customWidth="1"/>
    <col min="2820" max="2820" width="7.7109375" style="26" customWidth="1"/>
    <col min="2821" max="2821" width="10.85546875" style="26" bestFit="1" customWidth="1"/>
    <col min="2822" max="2822" width="8.28515625" style="26" customWidth="1"/>
    <col min="2823" max="2823" width="9.42578125" style="26" customWidth="1"/>
    <col min="2824" max="3071" width="9.140625" style="26"/>
    <col min="3072" max="3072" width="3.140625" style="26" customWidth="1"/>
    <col min="3073" max="3073" width="32.28515625" style="26" customWidth="1"/>
    <col min="3074" max="3074" width="29.85546875" style="26" customWidth="1"/>
    <col min="3075" max="3075" width="7.42578125" style="26" customWidth="1"/>
    <col min="3076" max="3076" width="7.7109375" style="26" customWidth="1"/>
    <col min="3077" max="3077" width="10.85546875" style="26" bestFit="1" customWidth="1"/>
    <col min="3078" max="3078" width="8.28515625" style="26" customWidth="1"/>
    <col min="3079" max="3079" width="9.42578125" style="26" customWidth="1"/>
    <col min="3080" max="3327" width="9.140625" style="26"/>
    <col min="3328" max="3328" width="3.140625" style="26" customWidth="1"/>
    <col min="3329" max="3329" width="32.28515625" style="26" customWidth="1"/>
    <col min="3330" max="3330" width="29.85546875" style="26" customWidth="1"/>
    <col min="3331" max="3331" width="7.42578125" style="26" customWidth="1"/>
    <col min="3332" max="3332" width="7.7109375" style="26" customWidth="1"/>
    <col min="3333" max="3333" width="10.85546875" style="26" bestFit="1" customWidth="1"/>
    <col min="3334" max="3334" width="8.28515625" style="26" customWidth="1"/>
    <col min="3335" max="3335" width="9.42578125" style="26" customWidth="1"/>
    <col min="3336" max="3583" width="9.140625" style="26"/>
    <col min="3584" max="3584" width="3.140625" style="26" customWidth="1"/>
    <col min="3585" max="3585" width="32.28515625" style="26" customWidth="1"/>
    <col min="3586" max="3586" width="29.85546875" style="26" customWidth="1"/>
    <col min="3587" max="3587" width="7.42578125" style="26" customWidth="1"/>
    <col min="3588" max="3588" width="7.7109375" style="26" customWidth="1"/>
    <col min="3589" max="3589" width="10.85546875" style="26" bestFit="1" customWidth="1"/>
    <col min="3590" max="3590" width="8.28515625" style="26" customWidth="1"/>
    <col min="3591" max="3591" width="9.42578125" style="26" customWidth="1"/>
    <col min="3592" max="3839" width="9.140625" style="26"/>
    <col min="3840" max="3840" width="3.140625" style="26" customWidth="1"/>
    <col min="3841" max="3841" width="32.28515625" style="26" customWidth="1"/>
    <col min="3842" max="3842" width="29.85546875" style="26" customWidth="1"/>
    <col min="3843" max="3843" width="7.42578125" style="26" customWidth="1"/>
    <col min="3844" max="3844" width="7.7109375" style="26" customWidth="1"/>
    <col min="3845" max="3845" width="10.85546875" style="26" bestFit="1" customWidth="1"/>
    <col min="3846" max="3846" width="8.28515625" style="26" customWidth="1"/>
    <col min="3847" max="3847" width="9.42578125" style="26" customWidth="1"/>
    <col min="3848" max="4095" width="9.140625" style="26"/>
    <col min="4096" max="4096" width="3.140625" style="26" customWidth="1"/>
    <col min="4097" max="4097" width="32.28515625" style="26" customWidth="1"/>
    <col min="4098" max="4098" width="29.85546875" style="26" customWidth="1"/>
    <col min="4099" max="4099" width="7.42578125" style="26" customWidth="1"/>
    <col min="4100" max="4100" width="7.7109375" style="26" customWidth="1"/>
    <col min="4101" max="4101" width="10.85546875" style="26" bestFit="1" customWidth="1"/>
    <col min="4102" max="4102" width="8.28515625" style="26" customWidth="1"/>
    <col min="4103" max="4103" width="9.42578125" style="26" customWidth="1"/>
    <col min="4104" max="4351" width="9.140625" style="26"/>
    <col min="4352" max="4352" width="3.140625" style="26" customWidth="1"/>
    <col min="4353" max="4353" width="32.28515625" style="26" customWidth="1"/>
    <col min="4354" max="4354" width="29.85546875" style="26" customWidth="1"/>
    <col min="4355" max="4355" width="7.42578125" style="26" customWidth="1"/>
    <col min="4356" max="4356" width="7.7109375" style="26" customWidth="1"/>
    <col min="4357" max="4357" width="10.85546875" style="26" bestFit="1" customWidth="1"/>
    <col min="4358" max="4358" width="8.28515625" style="26" customWidth="1"/>
    <col min="4359" max="4359" width="9.42578125" style="26" customWidth="1"/>
    <col min="4360" max="4607" width="9.140625" style="26"/>
    <col min="4608" max="4608" width="3.140625" style="26" customWidth="1"/>
    <col min="4609" max="4609" width="32.28515625" style="26" customWidth="1"/>
    <col min="4610" max="4610" width="29.85546875" style="26" customWidth="1"/>
    <col min="4611" max="4611" width="7.42578125" style="26" customWidth="1"/>
    <col min="4612" max="4612" width="7.7109375" style="26" customWidth="1"/>
    <col min="4613" max="4613" width="10.85546875" style="26" bestFit="1" customWidth="1"/>
    <col min="4614" max="4614" width="8.28515625" style="26" customWidth="1"/>
    <col min="4615" max="4615" width="9.42578125" style="26" customWidth="1"/>
    <col min="4616" max="4863" width="9.140625" style="26"/>
    <col min="4864" max="4864" width="3.140625" style="26" customWidth="1"/>
    <col min="4865" max="4865" width="32.28515625" style="26" customWidth="1"/>
    <col min="4866" max="4866" width="29.85546875" style="26" customWidth="1"/>
    <col min="4867" max="4867" width="7.42578125" style="26" customWidth="1"/>
    <col min="4868" max="4868" width="7.7109375" style="26" customWidth="1"/>
    <col min="4869" max="4869" width="10.85546875" style="26" bestFit="1" customWidth="1"/>
    <col min="4870" max="4870" width="8.28515625" style="26" customWidth="1"/>
    <col min="4871" max="4871" width="9.42578125" style="26" customWidth="1"/>
    <col min="4872" max="5119" width="9.140625" style="26"/>
    <col min="5120" max="5120" width="3.140625" style="26" customWidth="1"/>
    <col min="5121" max="5121" width="32.28515625" style="26" customWidth="1"/>
    <col min="5122" max="5122" width="29.85546875" style="26" customWidth="1"/>
    <col min="5123" max="5123" width="7.42578125" style="26" customWidth="1"/>
    <col min="5124" max="5124" width="7.7109375" style="26" customWidth="1"/>
    <col min="5125" max="5125" width="10.85546875" style="26" bestFit="1" customWidth="1"/>
    <col min="5126" max="5126" width="8.28515625" style="26" customWidth="1"/>
    <col min="5127" max="5127" width="9.42578125" style="26" customWidth="1"/>
    <col min="5128" max="5375" width="9.140625" style="26"/>
    <col min="5376" max="5376" width="3.140625" style="26" customWidth="1"/>
    <col min="5377" max="5377" width="32.28515625" style="26" customWidth="1"/>
    <col min="5378" max="5378" width="29.85546875" style="26" customWidth="1"/>
    <col min="5379" max="5379" width="7.42578125" style="26" customWidth="1"/>
    <col min="5380" max="5380" width="7.7109375" style="26" customWidth="1"/>
    <col min="5381" max="5381" width="10.85546875" style="26" bestFit="1" customWidth="1"/>
    <col min="5382" max="5382" width="8.28515625" style="26" customWidth="1"/>
    <col min="5383" max="5383" width="9.42578125" style="26" customWidth="1"/>
    <col min="5384" max="5631" width="9.140625" style="26"/>
    <col min="5632" max="5632" width="3.140625" style="26" customWidth="1"/>
    <col min="5633" max="5633" width="32.28515625" style="26" customWidth="1"/>
    <col min="5634" max="5634" width="29.85546875" style="26" customWidth="1"/>
    <col min="5635" max="5635" width="7.42578125" style="26" customWidth="1"/>
    <col min="5636" max="5636" width="7.7109375" style="26" customWidth="1"/>
    <col min="5637" max="5637" width="10.85546875" style="26" bestFit="1" customWidth="1"/>
    <col min="5638" max="5638" width="8.28515625" style="26" customWidth="1"/>
    <col min="5639" max="5639" width="9.42578125" style="26" customWidth="1"/>
    <col min="5640" max="5887" width="9.140625" style="26"/>
    <col min="5888" max="5888" width="3.140625" style="26" customWidth="1"/>
    <col min="5889" max="5889" width="32.28515625" style="26" customWidth="1"/>
    <col min="5890" max="5890" width="29.85546875" style="26" customWidth="1"/>
    <col min="5891" max="5891" width="7.42578125" style="26" customWidth="1"/>
    <col min="5892" max="5892" width="7.7109375" style="26" customWidth="1"/>
    <col min="5893" max="5893" width="10.85546875" style="26" bestFit="1" customWidth="1"/>
    <col min="5894" max="5894" width="8.28515625" style="26" customWidth="1"/>
    <col min="5895" max="5895" width="9.42578125" style="26" customWidth="1"/>
    <col min="5896" max="6143" width="9.140625" style="26"/>
    <col min="6144" max="6144" width="3.140625" style="26" customWidth="1"/>
    <col min="6145" max="6145" width="32.28515625" style="26" customWidth="1"/>
    <col min="6146" max="6146" width="29.85546875" style="26" customWidth="1"/>
    <col min="6147" max="6147" width="7.42578125" style="26" customWidth="1"/>
    <col min="6148" max="6148" width="7.7109375" style="26" customWidth="1"/>
    <col min="6149" max="6149" width="10.85546875" style="26" bestFit="1" customWidth="1"/>
    <col min="6150" max="6150" width="8.28515625" style="26" customWidth="1"/>
    <col min="6151" max="6151" width="9.42578125" style="26" customWidth="1"/>
    <col min="6152" max="6399" width="9.140625" style="26"/>
    <col min="6400" max="6400" width="3.140625" style="26" customWidth="1"/>
    <col min="6401" max="6401" width="32.28515625" style="26" customWidth="1"/>
    <col min="6402" max="6402" width="29.85546875" style="26" customWidth="1"/>
    <col min="6403" max="6403" width="7.42578125" style="26" customWidth="1"/>
    <col min="6404" max="6404" width="7.7109375" style="26" customWidth="1"/>
    <col min="6405" max="6405" width="10.85546875" style="26" bestFit="1" customWidth="1"/>
    <col min="6406" max="6406" width="8.28515625" style="26" customWidth="1"/>
    <col min="6407" max="6407" width="9.42578125" style="26" customWidth="1"/>
    <col min="6408" max="6655" width="9.140625" style="26"/>
    <col min="6656" max="6656" width="3.140625" style="26" customWidth="1"/>
    <col min="6657" max="6657" width="32.28515625" style="26" customWidth="1"/>
    <col min="6658" max="6658" width="29.85546875" style="26" customWidth="1"/>
    <col min="6659" max="6659" width="7.42578125" style="26" customWidth="1"/>
    <col min="6660" max="6660" width="7.7109375" style="26" customWidth="1"/>
    <col min="6661" max="6661" width="10.85546875" style="26" bestFit="1" customWidth="1"/>
    <col min="6662" max="6662" width="8.28515625" style="26" customWidth="1"/>
    <col min="6663" max="6663" width="9.42578125" style="26" customWidth="1"/>
    <col min="6664" max="6911" width="9.140625" style="26"/>
    <col min="6912" max="6912" width="3.140625" style="26" customWidth="1"/>
    <col min="6913" max="6913" width="32.28515625" style="26" customWidth="1"/>
    <col min="6914" max="6914" width="29.85546875" style="26" customWidth="1"/>
    <col min="6915" max="6915" width="7.42578125" style="26" customWidth="1"/>
    <col min="6916" max="6916" width="7.7109375" style="26" customWidth="1"/>
    <col min="6917" max="6917" width="10.85546875" style="26" bestFit="1" customWidth="1"/>
    <col min="6918" max="6918" width="8.28515625" style="26" customWidth="1"/>
    <col min="6919" max="6919" width="9.42578125" style="26" customWidth="1"/>
    <col min="6920" max="7167" width="9.140625" style="26"/>
    <col min="7168" max="7168" width="3.140625" style="26" customWidth="1"/>
    <col min="7169" max="7169" width="32.28515625" style="26" customWidth="1"/>
    <col min="7170" max="7170" width="29.85546875" style="26" customWidth="1"/>
    <col min="7171" max="7171" width="7.42578125" style="26" customWidth="1"/>
    <col min="7172" max="7172" width="7.7109375" style="26" customWidth="1"/>
    <col min="7173" max="7173" width="10.85546875" style="26" bestFit="1" customWidth="1"/>
    <col min="7174" max="7174" width="8.28515625" style="26" customWidth="1"/>
    <col min="7175" max="7175" width="9.42578125" style="26" customWidth="1"/>
    <col min="7176" max="7423" width="9.140625" style="26"/>
    <col min="7424" max="7424" width="3.140625" style="26" customWidth="1"/>
    <col min="7425" max="7425" width="32.28515625" style="26" customWidth="1"/>
    <col min="7426" max="7426" width="29.85546875" style="26" customWidth="1"/>
    <col min="7427" max="7427" width="7.42578125" style="26" customWidth="1"/>
    <col min="7428" max="7428" width="7.7109375" style="26" customWidth="1"/>
    <col min="7429" max="7429" width="10.85546875" style="26" bestFit="1" customWidth="1"/>
    <col min="7430" max="7430" width="8.28515625" style="26" customWidth="1"/>
    <col min="7431" max="7431" width="9.42578125" style="26" customWidth="1"/>
    <col min="7432" max="7679" width="9.140625" style="26"/>
    <col min="7680" max="7680" width="3.140625" style="26" customWidth="1"/>
    <col min="7681" max="7681" width="32.28515625" style="26" customWidth="1"/>
    <col min="7682" max="7682" width="29.85546875" style="26" customWidth="1"/>
    <col min="7683" max="7683" width="7.42578125" style="26" customWidth="1"/>
    <col min="7684" max="7684" width="7.7109375" style="26" customWidth="1"/>
    <col min="7685" max="7685" width="10.85546875" style="26" bestFit="1" customWidth="1"/>
    <col min="7686" max="7686" width="8.28515625" style="26" customWidth="1"/>
    <col min="7687" max="7687" width="9.42578125" style="26" customWidth="1"/>
    <col min="7688" max="7935" width="9.140625" style="26"/>
    <col min="7936" max="7936" width="3.140625" style="26" customWidth="1"/>
    <col min="7937" max="7937" width="32.28515625" style="26" customWidth="1"/>
    <col min="7938" max="7938" width="29.85546875" style="26" customWidth="1"/>
    <col min="7939" max="7939" width="7.42578125" style="26" customWidth="1"/>
    <col min="7940" max="7940" width="7.7109375" style="26" customWidth="1"/>
    <col min="7941" max="7941" width="10.85546875" style="26" bestFit="1" customWidth="1"/>
    <col min="7942" max="7942" width="8.28515625" style="26" customWidth="1"/>
    <col min="7943" max="7943" width="9.42578125" style="26" customWidth="1"/>
    <col min="7944" max="8191" width="9.140625" style="26"/>
    <col min="8192" max="8192" width="3.140625" style="26" customWidth="1"/>
    <col min="8193" max="8193" width="32.28515625" style="26" customWidth="1"/>
    <col min="8194" max="8194" width="29.85546875" style="26" customWidth="1"/>
    <col min="8195" max="8195" width="7.42578125" style="26" customWidth="1"/>
    <col min="8196" max="8196" width="7.7109375" style="26" customWidth="1"/>
    <col min="8197" max="8197" width="10.85546875" style="26" bestFit="1" customWidth="1"/>
    <col min="8198" max="8198" width="8.28515625" style="26" customWidth="1"/>
    <col min="8199" max="8199" width="9.42578125" style="26" customWidth="1"/>
    <col min="8200" max="8447" width="9.140625" style="26"/>
    <col min="8448" max="8448" width="3.140625" style="26" customWidth="1"/>
    <col min="8449" max="8449" width="32.28515625" style="26" customWidth="1"/>
    <col min="8450" max="8450" width="29.85546875" style="26" customWidth="1"/>
    <col min="8451" max="8451" width="7.42578125" style="26" customWidth="1"/>
    <col min="8452" max="8452" width="7.7109375" style="26" customWidth="1"/>
    <col min="8453" max="8453" width="10.85546875" style="26" bestFit="1" customWidth="1"/>
    <col min="8454" max="8454" width="8.28515625" style="26" customWidth="1"/>
    <col min="8455" max="8455" width="9.42578125" style="26" customWidth="1"/>
    <col min="8456" max="8703" width="9.140625" style="26"/>
    <col min="8704" max="8704" width="3.140625" style="26" customWidth="1"/>
    <col min="8705" max="8705" width="32.28515625" style="26" customWidth="1"/>
    <col min="8706" max="8706" width="29.85546875" style="26" customWidth="1"/>
    <col min="8707" max="8707" width="7.42578125" style="26" customWidth="1"/>
    <col min="8708" max="8708" width="7.7109375" style="26" customWidth="1"/>
    <col min="8709" max="8709" width="10.85546875" style="26" bestFit="1" customWidth="1"/>
    <col min="8710" max="8710" width="8.28515625" style="26" customWidth="1"/>
    <col min="8711" max="8711" width="9.42578125" style="26" customWidth="1"/>
    <col min="8712" max="8959" width="9.140625" style="26"/>
    <col min="8960" max="8960" width="3.140625" style="26" customWidth="1"/>
    <col min="8961" max="8961" width="32.28515625" style="26" customWidth="1"/>
    <col min="8962" max="8962" width="29.85546875" style="26" customWidth="1"/>
    <col min="8963" max="8963" width="7.42578125" style="26" customWidth="1"/>
    <col min="8964" max="8964" width="7.7109375" style="26" customWidth="1"/>
    <col min="8965" max="8965" width="10.85546875" style="26" bestFit="1" customWidth="1"/>
    <col min="8966" max="8966" width="8.28515625" style="26" customWidth="1"/>
    <col min="8967" max="8967" width="9.42578125" style="26" customWidth="1"/>
    <col min="8968" max="9215" width="9.140625" style="26"/>
    <col min="9216" max="9216" width="3.140625" style="26" customWidth="1"/>
    <col min="9217" max="9217" width="32.28515625" style="26" customWidth="1"/>
    <col min="9218" max="9218" width="29.85546875" style="26" customWidth="1"/>
    <col min="9219" max="9219" width="7.42578125" style="26" customWidth="1"/>
    <col min="9220" max="9220" width="7.7109375" style="26" customWidth="1"/>
    <col min="9221" max="9221" width="10.85546875" style="26" bestFit="1" customWidth="1"/>
    <col min="9222" max="9222" width="8.28515625" style="26" customWidth="1"/>
    <col min="9223" max="9223" width="9.42578125" style="26" customWidth="1"/>
    <col min="9224" max="9471" width="9.140625" style="26"/>
    <col min="9472" max="9472" width="3.140625" style="26" customWidth="1"/>
    <col min="9473" max="9473" width="32.28515625" style="26" customWidth="1"/>
    <col min="9474" max="9474" width="29.85546875" style="26" customWidth="1"/>
    <col min="9475" max="9475" width="7.42578125" style="26" customWidth="1"/>
    <col min="9476" max="9476" width="7.7109375" style="26" customWidth="1"/>
    <col min="9477" max="9477" width="10.85546875" style="26" bestFit="1" customWidth="1"/>
    <col min="9478" max="9478" width="8.28515625" style="26" customWidth="1"/>
    <col min="9479" max="9479" width="9.42578125" style="26" customWidth="1"/>
    <col min="9480" max="9727" width="9.140625" style="26"/>
    <col min="9728" max="9728" width="3.140625" style="26" customWidth="1"/>
    <col min="9729" max="9729" width="32.28515625" style="26" customWidth="1"/>
    <col min="9730" max="9730" width="29.85546875" style="26" customWidth="1"/>
    <col min="9731" max="9731" width="7.42578125" style="26" customWidth="1"/>
    <col min="9732" max="9732" width="7.7109375" style="26" customWidth="1"/>
    <col min="9733" max="9733" width="10.85546875" style="26" bestFit="1" customWidth="1"/>
    <col min="9734" max="9734" width="8.28515625" style="26" customWidth="1"/>
    <col min="9735" max="9735" width="9.42578125" style="26" customWidth="1"/>
    <col min="9736" max="9983" width="9.140625" style="26"/>
    <col min="9984" max="9984" width="3.140625" style="26" customWidth="1"/>
    <col min="9985" max="9985" width="32.28515625" style="26" customWidth="1"/>
    <col min="9986" max="9986" width="29.85546875" style="26" customWidth="1"/>
    <col min="9987" max="9987" width="7.42578125" style="26" customWidth="1"/>
    <col min="9988" max="9988" width="7.7109375" style="26" customWidth="1"/>
    <col min="9989" max="9989" width="10.85546875" style="26" bestFit="1" customWidth="1"/>
    <col min="9990" max="9990" width="8.28515625" style="26" customWidth="1"/>
    <col min="9991" max="9991" width="9.42578125" style="26" customWidth="1"/>
    <col min="9992" max="10239" width="9.140625" style="26"/>
    <col min="10240" max="10240" width="3.140625" style="26" customWidth="1"/>
    <col min="10241" max="10241" width="32.28515625" style="26" customWidth="1"/>
    <col min="10242" max="10242" width="29.85546875" style="26" customWidth="1"/>
    <col min="10243" max="10243" width="7.42578125" style="26" customWidth="1"/>
    <col min="10244" max="10244" width="7.7109375" style="26" customWidth="1"/>
    <col min="10245" max="10245" width="10.85546875" style="26" bestFit="1" customWidth="1"/>
    <col min="10246" max="10246" width="8.28515625" style="26" customWidth="1"/>
    <col min="10247" max="10247" width="9.42578125" style="26" customWidth="1"/>
    <col min="10248" max="10495" width="9.140625" style="26"/>
    <col min="10496" max="10496" width="3.140625" style="26" customWidth="1"/>
    <col min="10497" max="10497" width="32.28515625" style="26" customWidth="1"/>
    <col min="10498" max="10498" width="29.85546875" style="26" customWidth="1"/>
    <col min="10499" max="10499" width="7.42578125" style="26" customWidth="1"/>
    <col min="10500" max="10500" width="7.7109375" style="26" customWidth="1"/>
    <col min="10501" max="10501" width="10.85546875" style="26" bestFit="1" customWidth="1"/>
    <col min="10502" max="10502" width="8.28515625" style="26" customWidth="1"/>
    <col min="10503" max="10503" width="9.42578125" style="26" customWidth="1"/>
    <col min="10504" max="10751" width="9.140625" style="26"/>
    <col min="10752" max="10752" width="3.140625" style="26" customWidth="1"/>
    <col min="10753" max="10753" width="32.28515625" style="26" customWidth="1"/>
    <col min="10754" max="10754" width="29.85546875" style="26" customWidth="1"/>
    <col min="10755" max="10755" width="7.42578125" style="26" customWidth="1"/>
    <col min="10756" max="10756" width="7.7109375" style="26" customWidth="1"/>
    <col min="10757" max="10757" width="10.85546875" style="26" bestFit="1" customWidth="1"/>
    <col min="10758" max="10758" width="8.28515625" style="26" customWidth="1"/>
    <col min="10759" max="10759" width="9.42578125" style="26" customWidth="1"/>
    <col min="10760" max="11007" width="9.140625" style="26"/>
    <col min="11008" max="11008" width="3.140625" style="26" customWidth="1"/>
    <col min="11009" max="11009" width="32.28515625" style="26" customWidth="1"/>
    <col min="11010" max="11010" width="29.85546875" style="26" customWidth="1"/>
    <col min="11011" max="11011" width="7.42578125" style="26" customWidth="1"/>
    <col min="11012" max="11012" width="7.7109375" style="26" customWidth="1"/>
    <col min="11013" max="11013" width="10.85546875" style="26" bestFit="1" customWidth="1"/>
    <col min="11014" max="11014" width="8.28515625" style="26" customWidth="1"/>
    <col min="11015" max="11015" width="9.42578125" style="26" customWidth="1"/>
    <col min="11016" max="11263" width="9.140625" style="26"/>
    <col min="11264" max="11264" width="3.140625" style="26" customWidth="1"/>
    <col min="11265" max="11265" width="32.28515625" style="26" customWidth="1"/>
    <col min="11266" max="11266" width="29.85546875" style="26" customWidth="1"/>
    <col min="11267" max="11267" width="7.42578125" style="26" customWidth="1"/>
    <col min="11268" max="11268" width="7.7109375" style="26" customWidth="1"/>
    <col min="11269" max="11269" width="10.85546875" style="26" bestFit="1" customWidth="1"/>
    <col min="11270" max="11270" width="8.28515625" style="26" customWidth="1"/>
    <col min="11271" max="11271" width="9.42578125" style="26" customWidth="1"/>
    <col min="11272" max="11519" width="9.140625" style="26"/>
    <col min="11520" max="11520" width="3.140625" style="26" customWidth="1"/>
    <col min="11521" max="11521" width="32.28515625" style="26" customWidth="1"/>
    <col min="11522" max="11522" width="29.85546875" style="26" customWidth="1"/>
    <col min="11523" max="11523" width="7.42578125" style="26" customWidth="1"/>
    <col min="11524" max="11524" width="7.7109375" style="26" customWidth="1"/>
    <col min="11525" max="11525" width="10.85546875" style="26" bestFit="1" customWidth="1"/>
    <col min="11526" max="11526" width="8.28515625" style="26" customWidth="1"/>
    <col min="11527" max="11527" width="9.42578125" style="26" customWidth="1"/>
    <col min="11528" max="11775" width="9.140625" style="26"/>
    <col min="11776" max="11776" width="3.140625" style="26" customWidth="1"/>
    <col min="11777" max="11777" width="32.28515625" style="26" customWidth="1"/>
    <col min="11778" max="11778" width="29.85546875" style="26" customWidth="1"/>
    <col min="11779" max="11779" width="7.42578125" style="26" customWidth="1"/>
    <col min="11780" max="11780" width="7.7109375" style="26" customWidth="1"/>
    <col min="11781" max="11781" width="10.85546875" style="26" bestFit="1" customWidth="1"/>
    <col min="11782" max="11782" width="8.28515625" style="26" customWidth="1"/>
    <col min="11783" max="11783" width="9.42578125" style="26" customWidth="1"/>
    <col min="11784" max="12031" width="9.140625" style="26"/>
    <col min="12032" max="12032" width="3.140625" style="26" customWidth="1"/>
    <col min="12033" max="12033" width="32.28515625" style="26" customWidth="1"/>
    <col min="12034" max="12034" width="29.85546875" style="26" customWidth="1"/>
    <col min="12035" max="12035" width="7.42578125" style="26" customWidth="1"/>
    <col min="12036" max="12036" width="7.7109375" style="26" customWidth="1"/>
    <col min="12037" max="12037" width="10.85546875" style="26" bestFit="1" customWidth="1"/>
    <col min="12038" max="12038" width="8.28515625" style="26" customWidth="1"/>
    <col min="12039" max="12039" width="9.42578125" style="26" customWidth="1"/>
    <col min="12040" max="12287" width="9.140625" style="26"/>
    <col min="12288" max="12288" width="3.140625" style="26" customWidth="1"/>
    <col min="12289" max="12289" width="32.28515625" style="26" customWidth="1"/>
    <col min="12290" max="12290" width="29.85546875" style="26" customWidth="1"/>
    <col min="12291" max="12291" width="7.42578125" style="26" customWidth="1"/>
    <col min="12292" max="12292" width="7.7109375" style="26" customWidth="1"/>
    <col min="12293" max="12293" width="10.85546875" style="26" bestFit="1" customWidth="1"/>
    <col min="12294" max="12294" width="8.28515625" style="26" customWidth="1"/>
    <col min="12295" max="12295" width="9.42578125" style="26" customWidth="1"/>
    <col min="12296" max="12543" width="9.140625" style="26"/>
    <col min="12544" max="12544" width="3.140625" style="26" customWidth="1"/>
    <col min="12545" max="12545" width="32.28515625" style="26" customWidth="1"/>
    <col min="12546" max="12546" width="29.85546875" style="26" customWidth="1"/>
    <col min="12547" max="12547" width="7.42578125" style="26" customWidth="1"/>
    <col min="12548" max="12548" width="7.7109375" style="26" customWidth="1"/>
    <col min="12549" max="12549" width="10.85546875" style="26" bestFit="1" customWidth="1"/>
    <col min="12550" max="12550" width="8.28515625" style="26" customWidth="1"/>
    <col min="12551" max="12551" width="9.42578125" style="26" customWidth="1"/>
    <col min="12552" max="12799" width="9.140625" style="26"/>
    <col min="12800" max="12800" width="3.140625" style="26" customWidth="1"/>
    <col min="12801" max="12801" width="32.28515625" style="26" customWidth="1"/>
    <col min="12802" max="12802" width="29.85546875" style="26" customWidth="1"/>
    <col min="12803" max="12803" width="7.42578125" style="26" customWidth="1"/>
    <col min="12804" max="12804" width="7.7109375" style="26" customWidth="1"/>
    <col min="12805" max="12805" width="10.85546875" style="26" bestFit="1" customWidth="1"/>
    <col min="12806" max="12806" width="8.28515625" style="26" customWidth="1"/>
    <col min="12807" max="12807" width="9.42578125" style="26" customWidth="1"/>
    <col min="12808" max="13055" width="9.140625" style="26"/>
    <col min="13056" max="13056" width="3.140625" style="26" customWidth="1"/>
    <col min="13057" max="13057" width="32.28515625" style="26" customWidth="1"/>
    <col min="13058" max="13058" width="29.85546875" style="26" customWidth="1"/>
    <col min="13059" max="13059" width="7.42578125" style="26" customWidth="1"/>
    <col min="13060" max="13060" width="7.7109375" style="26" customWidth="1"/>
    <col min="13061" max="13061" width="10.85546875" style="26" bestFit="1" customWidth="1"/>
    <col min="13062" max="13062" width="8.28515625" style="26" customWidth="1"/>
    <col min="13063" max="13063" width="9.42578125" style="26" customWidth="1"/>
    <col min="13064" max="13311" width="9.140625" style="26"/>
    <col min="13312" max="13312" width="3.140625" style="26" customWidth="1"/>
    <col min="13313" max="13313" width="32.28515625" style="26" customWidth="1"/>
    <col min="13314" max="13314" width="29.85546875" style="26" customWidth="1"/>
    <col min="13315" max="13315" width="7.42578125" style="26" customWidth="1"/>
    <col min="13316" max="13316" width="7.7109375" style="26" customWidth="1"/>
    <col min="13317" max="13317" width="10.85546875" style="26" bestFit="1" customWidth="1"/>
    <col min="13318" max="13318" width="8.28515625" style="26" customWidth="1"/>
    <col min="13319" max="13319" width="9.42578125" style="26" customWidth="1"/>
    <col min="13320" max="13567" width="9.140625" style="26"/>
    <col min="13568" max="13568" width="3.140625" style="26" customWidth="1"/>
    <col min="13569" max="13569" width="32.28515625" style="26" customWidth="1"/>
    <col min="13570" max="13570" width="29.85546875" style="26" customWidth="1"/>
    <col min="13571" max="13571" width="7.42578125" style="26" customWidth="1"/>
    <col min="13572" max="13572" width="7.7109375" style="26" customWidth="1"/>
    <col min="13573" max="13573" width="10.85546875" style="26" bestFit="1" customWidth="1"/>
    <col min="13574" max="13574" width="8.28515625" style="26" customWidth="1"/>
    <col min="13575" max="13575" width="9.42578125" style="26" customWidth="1"/>
    <col min="13576" max="13823" width="9.140625" style="26"/>
    <col min="13824" max="13824" width="3.140625" style="26" customWidth="1"/>
    <col min="13825" max="13825" width="32.28515625" style="26" customWidth="1"/>
    <col min="13826" max="13826" width="29.85546875" style="26" customWidth="1"/>
    <col min="13827" max="13827" width="7.42578125" style="26" customWidth="1"/>
    <col min="13828" max="13828" width="7.7109375" style="26" customWidth="1"/>
    <col min="13829" max="13829" width="10.85546875" style="26" bestFit="1" customWidth="1"/>
    <col min="13830" max="13830" width="8.28515625" style="26" customWidth="1"/>
    <col min="13831" max="13831" width="9.42578125" style="26" customWidth="1"/>
    <col min="13832" max="14079" width="9.140625" style="26"/>
    <col min="14080" max="14080" width="3.140625" style="26" customWidth="1"/>
    <col min="14081" max="14081" width="32.28515625" style="26" customWidth="1"/>
    <col min="14082" max="14082" width="29.85546875" style="26" customWidth="1"/>
    <col min="14083" max="14083" width="7.42578125" style="26" customWidth="1"/>
    <col min="14084" max="14084" width="7.7109375" style="26" customWidth="1"/>
    <col min="14085" max="14085" width="10.85546875" style="26" bestFit="1" customWidth="1"/>
    <col min="14086" max="14086" width="8.28515625" style="26" customWidth="1"/>
    <col min="14087" max="14087" width="9.42578125" style="26" customWidth="1"/>
    <col min="14088" max="14335" width="9.140625" style="26"/>
    <col min="14336" max="14336" width="3.140625" style="26" customWidth="1"/>
    <col min="14337" max="14337" width="32.28515625" style="26" customWidth="1"/>
    <col min="14338" max="14338" width="29.85546875" style="26" customWidth="1"/>
    <col min="14339" max="14339" width="7.42578125" style="26" customWidth="1"/>
    <col min="14340" max="14340" width="7.7109375" style="26" customWidth="1"/>
    <col min="14341" max="14341" width="10.85546875" style="26" bestFit="1" customWidth="1"/>
    <col min="14342" max="14342" width="8.28515625" style="26" customWidth="1"/>
    <col min="14343" max="14343" width="9.42578125" style="26" customWidth="1"/>
    <col min="14344" max="14591" width="9.140625" style="26"/>
    <col min="14592" max="14592" width="3.140625" style="26" customWidth="1"/>
    <col min="14593" max="14593" width="32.28515625" style="26" customWidth="1"/>
    <col min="14594" max="14594" width="29.85546875" style="26" customWidth="1"/>
    <col min="14595" max="14595" width="7.42578125" style="26" customWidth="1"/>
    <col min="14596" max="14596" width="7.7109375" style="26" customWidth="1"/>
    <col min="14597" max="14597" width="10.85546875" style="26" bestFit="1" customWidth="1"/>
    <col min="14598" max="14598" width="8.28515625" style="26" customWidth="1"/>
    <col min="14599" max="14599" width="9.42578125" style="26" customWidth="1"/>
    <col min="14600" max="14847" width="9.140625" style="26"/>
    <col min="14848" max="14848" width="3.140625" style="26" customWidth="1"/>
    <col min="14849" max="14849" width="32.28515625" style="26" customWidth="1"/>
    <col min="14850" max="14850" width="29.85546875" style="26" customWidth="1"/>
    <col min="14851" max="14851" width="7.42578125" style="26" customWidth="1"/>
    <col min="14852" max="14852" width="7.7109375" style="26" customWidth="1"/>
    <col min="14853" max="14853" width="10.85546875" style="26" bestFit="1" customWidth="1"/>
    <col min="14854" max="14854" width="8.28515625" style="26" customWidth="1"/>
    <col min="14855" max="14855" width="9.42578125" style="26" customWidth="1"/>
    <col min="14856" max="15103" width="9.140625" style="26"/>
    <col min="15104" max="15104" width="3.140625" style="26" customWidth="1"/>
    <col min="15105" max="15105" width="32.28515625" style="26" customWidth="1"/>
    <col min="15106" max="15106" width="29.85546875" style="26" customWidth="1"/>
    <col min="15107" max="15107" width="7.42578125" style="26" customWidth="1"/>
    <col min="15108" max="15108" width="7.7109375" style="26" customWidth="1"/>
    <col min="15109" max="15109" width="10.85546875" style="26" bestFit="1" customWidth="1"/>
    <col min="15110" max="15110" width="8.28515625" style="26" customWidth="1"/>
    <col min="15111" max="15111" width="9.42578125" style="26" customWidth="1"/>
    <col min="15112" max="15359" width="9.140625" style="26"/>
    <col min="15360" max="15360" width="3.140625" style="26" customWidth="1"/>
    <col min="15361" max="15361" width="32.28515625" style="26" customWidth="1"/>
    <col min="15362" max="15362" width="29.85546875" style="26" customWidth="1"/>
    <col min="15363" max="15363" width="7.42578125" style="26" customWidth="1"/>
    <col min="15364" max="15364" width="7.7109375" style="26" customWidth="1"/>
    <col min="15365" max="15365" width="10.85546875" style="26" bestFit="1" customWidth="1"/>
    <col min="15366" max="15366" width="8.28515625" style="26" customWidth="1"/>
    <col min="15367" max="15367" width="9.42578125" style="26" customWidth="1"/>
    <col min="15368" max="15615" width="9.140625" style="26"/>
    <col min="15616" max="15616" width="3.140625" style="26" customWidth="1"/>
    <col min="15617" max="15617" width="32.28515625" style="26" customWidth="1"/>
    <col min="15618" max="15618" width="29.85546875" style="26" customWidth="1"/>
    <col min="15619" max="15619" width="7.42578125" style="26" customWidth="1"/>
    <col min="15620" max="15620" width="7.7109375" style="26" customWidth="1"/>
    <col min="15621" max="15621" width="10.85546875" style="26" bestFit="1" customWidth="1"/>
    <col min="15622" max="15622" width="8.28515625" style="26" customWidth="1"/>
    <col min="15623" max="15623" width="9.42578125" style="26" customWidth="1"/>
    <col min="15624" max="15871" width="9.140625" style="26"/>
    <col min="15872" max="15872" width="3.140625" style="26" customWidth="1"/>
    <col min="15873" max="15873" width="32.28515625" style="26" customWidth="1"/>
    <col min="15874" max="15874" width="29.85546875" style="26" customWidth="1"/>
    <col min="15875" max="15875" width="7.42578125" style="26" customWidth="1"/>
    <col min="15876" max="15876" width="7.7109375" style="26" customWidth="1"/>
    <col min="15877" max="15877" width="10.85546875" style="26" bestFit="1" customWidth="1"/>
    <col min="15878" max="15878" width="8.28515625" style="26" customWidth="1"/>
    <col min="15879" max="15879" width="9.42578125" style="26" customWidth="1"/>
    <col min="15880" max="16127" width="9.140625" style="26"/>
    <col min="16128" max="16128" width="3.140625" style="26" customWidth="1"/>
    <col min="16129" max="16129" width="32.28515625" style="26" customWidth="1"/>
    <col min="16130" max="16130" width="29.85546875" style="26" customWidth="1"/>
    <col min="16131" max="16131" width="7.42578125" style="26" customWidth="1"/>
    <col min="16132" max="16132" width="7.7109375" style="26" customWidth="1"/>
    <col min="16133" max="16133" width="10.85546875" style="26" bestFit="1" customWidth="1"/>
    <col min="16134" max="16134" width="8.28515625" style="26" customWidth="1"/>
    <col min="16135" max="16135" width="9.42578125" style="26" customWidth="1"/>
    <col min="16136" max="16384" width="9.140625" style="26"/>
  </cols>
  <sheetData>
    <row r="1" spans="1:8" ht="38.25" customHeight="1" thickBot="1" x14ac:dyDescent="0.3">
      <c r="A1" s="74" t="s">
        <v>0</v>
      </c>
      <c r="B1" s="74"/>
      <c r="C1" s="74"/>
      <c r="D1" s="74"/>
      <c r="E1" s="74"/>
      <c r="F1" s="74"/>
      <c r="G1" s="74"/>
      <c r="H1" s="74"/>
    </row>
    <row r="2" spans="1:8" ht="21" thickBot="1" x14ac:dyDescent="0.35">
      <c r="A2" s="75" t="s">
        <v>1</v>
      </c>
      <c r="B2" s="75"/>
      <c r="C2" s="27" t="s">
        <v>25</v>
      </c>
      <c r="D2" s="28"/>
      <c r="E2" s="28"/>
      <c r="F2" s="28"/>
      <c r="G2" s="28"/>
      <c r="H2" s="29"/>
    </row>
    <row r="3" spans="1:8" ht="21" thickBot="1" x14ac:dyDescent="0.35">
      <c r="A3" s="30"/>
      <c r="B3" s="31" t="s">
        <v>2</v>
      </c>
      <c r="C3" s="32">
        <v>2</v>
      </c>
      <c r="D3" s="30"/>
      <c r="E3" s="30"/>
      <c r="F3" s="30"/>
      <c r="G3" s="30"/>
      <c r="H3" s="30"/>
    </row>
    <row r="4" spans="1:8" ht="28.5" customHeight="1" x14ac:dyDescent="0.25">
      <c r="A4" s="30"/>
      <c r="B4" s="33"/>
      <c r="C4" s="33"/>
      <c r="D4" s="34" t="s">
        <v>3</v>
      </c>
      <c r="E4" s="30"/>
      <c r="F4" s="31"/>
      <c r="G4" s="35">
        <f>AVERAGE(G9:G62)</f>
        <v>0.56518518518518501</v>
      </c>
      <c r="H4" s="30"/>
    </row>
    <row r="5" spans="1:8" ht="28.5" customHeight="1" thickBot="1" x14ac:dyDescent="0.3">
      <c r="A5" s="31"/>
      <c r="B5" s="31"/>
      <c r="C5" s="31"/>
      <c r="D5" s="31"/>
      <c r="E5" s="30"/>
      <c r="F5" s="31"/>
      <c r="G5" s="36"/>
      <c r="H5" s="30"/>
    </row>
    <row r="6" spans="1:8" ht="16.5" thickBot="1" x14ac:dyDescent="0.3">
      <c r="A6" s="30"/>
      <c r="B6" s="30"/>
      <c r="C6" s="37" t="s">
        <v>4</v>
      </c>
      <c r="D6" s="38"/>
      <c r="E6" s="38"/>
      <c r="F6" s="39">
        <v>25</v>
      </c>
      <c r="G6" s="30"/>
      <c r="H6" s="30"/>
    </row>
    <row r="7" spans="1:8" s="44" customFormat="1" x14ac:dyDescent="0.25">
      <c r="A7" s="40"/>
      <c r="B7" s="40"/>
      <c r="C7" s="41"/>
      <c r="D7" s="42"/>
      <c r="E7" s="42"/>
      <c r="F7" s="43"/>
      <c r="G7" s="40"/>
      <c r="H7" s="40"/>
    </row>
    <row r="8" spans="1:8" s="53" customFormat="1" ht="66.75" x14ac:dyDescent="0.25">
      <c r="A8" s="45" t="s">
        <v>5</v>
      </c>
      <c r="B8" s="46" t="s">
        <v>6</v>
      </c>
      <c r="C8" s="47" t="s">
        <v>7</v>
      </c>
      <c r="D8" s="48" t="s">
        <v>8</v>
      </c>
      <c r="E8" s="48" t="s">
        <v>9</v>
      </c>
      <c r="F8" s="49" t="s">
        <v>10</v>
      </c>
      <c r="G8" s="50" t="s">
        <v>11</v>
      </c>
      <c r="H8" s="51" t="s">
        <v>12</v>
      </c>
    </row>
    <row r="9" spans="1:8" s="55" customFormat="1" ht="15.75" x14ac:dyDescent="0.25">
      <c r="A9" s="84">
        <v>1</v>
      </c>
      <c r="B9" s="84" t="s">
        <v>103</v>
      </c>
      <c r="C9" s="84" t="s">
        <v>104</v>
      </c>
      <c r="D9" s="84"/>
      <c r="E9" s="84"/>
      <c r="F9" s="85">
        <v>25</v>
      </c>
      <c r="G9" s="86">
        <f t="shared" ref="G9:G62" si="0">(F9/$F$6)</f>
        <v>1</v>
      </c>
      <c r="H9" s="84" t="s">
        <v>105</v>
      </c>
    </row>
    <row r="10" spans="1:8" s="55" customFormat="1" ht="15.75" x14ac:dyDescent="0.25">
      <c r="A10" s="84">
        <v>2</v>
      </c>
      <c r="B10" s="84" t="s">
        <v>106</v>
      </c>
      <c r="C10" s="84" t="s">
        <v>104</v>
      </c>
      <c r="D10" s="84"/>
      <c r="E10" s="84"/>
      <c r="F10" s="85">
        <v>25</v>
      </c>
      <c r="G10" s="86">
        <f t="shared" si="0"/>
        <v>1</v>
      </c>
      <c r="H10" s="84" t="s">
        <v>105</v>
      </c>
    </row>
    <row r="11" spans="1:8" s="55" customFormat="1" ht="15.75" x14ac:dyDescent="0.25">
      <c r="A11" s="84">
        <v>3</v>
      </c>
      <c r="B11" s="84" t="s">
        <v>107</v>
      </c>
      <c r="C11" s="84" t="s">
        <v>104</v>
      </c>
      <c r="D11" s="84"/>
      <c r="E11" s="84"/>
      <c r="F11" s="85">
        <v>22</v>
      </c>
      <c r="G11" s="86">
        <f t="shared" si="0"/>
        <v>0.88</v>
      </c>
      <c r="H11" s="84" t="s">
        <v>108</v>
      </c>
    </row>
    <row r="12" spans="1:8" s="55" customFormat="1" ht="15.75" x14ac:dyDescent="0.25">
      <c r="A12" s="84">
        <v>4</v>
      </c>
      <c r="B12" s="84" t="s">
        <v>109</v>
      </c>
      <c r="C12" s="84" t="s">
        <v>104</v>
      </c>
      <c r="D12" s="84"/>
      <c r="E12" s="84"/>
      <c r="F12" s="85">
        <v>21</v>
      </c>
      <c r="G12" s="86">
        <f t="shared" si="0"/>
        <v>0.84</v>
      </c>
      <c r="H12" s="84" t="s">
        <v>110</v>
      </c>
    </row>
    <row r="13" spans="1:8" s="55" customFormat="1" ht="15.75" x14ac:dyDescent="0.25">
      <c r="A13" s="84">
        <v>5</v>
      </c>
      <c r="B13" s="84" t="s">
        <v>111</v>
      </c>
      <c r="C13" s="84" t="s">
        <v>104</v>
      </c>
      <c r="D13" s="84"/>
      <c r="E13" s="84"/>
      <c r="F13" s="85">
        <v>21</v>
      </c>
      <c r="G13" s="86">
        <f t="shared" si="0"/>
        <v>0.84</v>
      </c>
      <c r="H13" s="84" t="s">
        <v>110</v>
      </c>
    </row>
    <row r="14" spans="1:8" s="55" customFormat="1" ht="15.75" x14ac:dyDescent="0.25">
      <c r="A14" s="84">
        <v>6</v>
      </c>
      <c r="B14" s="84" t="s">
        <v>112</v>
      </c>
      <c r="C14" s="84" t="s">
        <v>113</v>
      </c>
      <c r="D14" s="84"/>
      <c r="E14" s="84"/>
      <c r="F14" s="85">
        <v>21</v>
      </c>
      <c r="G14" s="86">
        <f t="shared" si="0"/>
        <v>0.84</v>
      </c>
      <c r="H14" s="84" t="s">
        <v>110</v>
      </c>
    </row>
    <row r="15" spans="1:8" s="55" customFormat="1" ht="15.75" x14ac:dyDescent="0.25">
      <c r="A15" s="84">
        <v>7</v>
      </c>
      <c r="B15" s="84" t="s">
        <v>114</v>
      </c>
      <c r="C15" s="84" t="s">
        <v>115</v>
      </c>
      <c r="D15" s="84"/>
      <c r="E15" s="84"/>
      <c r="F15" s="85">
        <v>21</v>
      </c>
      <c r="G15" s="86">
        <f t="shared" si="0"/>
        <v>0.84</v>
      </c>
      <c r="H15" s="84" t="s">
        <v>110</v>
      </c>
    </row>
    <row r="16" spans="1:8" s="55" customFormat="1" ht="15.75" x14ac:dyDescent="0.25">
      <c r="A16" s="84">
        <v>8</v>
      </c>
      <c r="B16" s="84" t="s">
        <v>116</v>
      </c>
      <c r="C16" s="84" t="s">
        <v>104</v>
      </c>
      <c r="D16" s="84"/>
      <c r="E16" s="84"/>
      <c r="F16" s="85">
        <v>20</v>
      </c>
      <c r="G16" s="86">
        <f t="shared" si="0"/>
        <v>0.8</v>
      </c>
      <c r="H16" s="84" t="s">
        <v>117</v>
      </c>
    </row>
    <row r="17" spans="1:8" s="55" customFormat="1" ht="15.75" x14ac:dyDescent="0.25">
      <c r="A17" s="84">
        <v>9</v>
      </c>
      <c r="B17" s="84" t="s">
        <v>118</v>
      </c>
      <c r="C17" s="84" t="s">
        <v>113</v>
      </c>
      <c r="D17" s="84"/>
      <c r="E17" s="84"/>
      <c r="F17" s="85">
        <v>20</v>
      </c>
      <c r="G17" s="86">
        <f t="shared" si="0"/>
        <v>0.8</v>
      </c>
      <c r="H17" s="84" t="s">
        <v>117</v>
      </c>
    </row>
    <row r="18" spans="1:8" s="55" customFormat="1" ht="15.75" x14ac:dyDescent="0.25">
      <c r="A18" s="84">
        <v>10</v>
      </c>
      <c r="B18" s="84" t="s">
        <v>119</v>
      </c>
      <c r="C18" s="84" t="s">
        <v>115</v>
      </c>
      <c r="D18" s="84"/>
      <c r="E18" s="84"/>
      <c r="F18" s="85">
        <v>20</v>
      </c>
      <c r="G18" s="86">
        <f t="shared" si="0"/>
        <v>0.8</v>
      </c>
      <c r="H18" s="84" t="s">
        <v>117</v>
      </c>
    </row>
    <row r="19" spans="1:8" s="55" customFormat="1" ht="15.75" x14ac:dyDescent="0.25">
      <c r="A19" s="84">
        <v>11</v>
      </c>
      <c r="B19" s="84" t="s">
        <v>120</v>
      </c>
      <c r="C19" s="84" t="s">
        <v>104</v>
      </c>
      <c r="D19" s="84"/>
      <c r="E19" s="84"/>
      <c r="F19" s="85">
        <v>19</v>
      </c>
      <c r="G19" s="86">
        <f t="shared" si="0"/>
        <v>0.76</v>
      </c>
      <c r="H19" s="84" t="s">
        <v>117</v>
      </c>
    </row>
    <row r="20" spans="1:8" s="55" customFormat="1" ht="15.75" x14ac:dyDescent="0.25">
      <c r="A20" s="84">
        <v>12</v>
      </c>
      <c r="B20" s="84" t="s">
        <v>121</v>
      </c>
      <c r="C20" s="84" t="s">
        <v>104</v>
      </c>
      <c r="D20" s="84"/>
      <c r="E20" s="84"/>
      <c r="F20" s="85">
        <v>18</v>
      </c>
      <c r="G20" s="86">
        <f t="shared" si="0"/>
        <v>0.72</v>
      </c>
      <c r="H20" s="84" t="s">
        <v>117</v>
      </c>
    </row>
    <row r="21" spans="1:8" s="55" customFormat="1" ht="15.75" x14ac:dyDescent="0.25">
      <c r="A21" s="84">
        <v>13</v>
      </c>
      <c r="B21" s="84" t="s">
        <v>122</v>
      </c>
      <c r="C21" s="84" t="s">
        <v>123</v>
      </c>
      <c r="D21" s="84"/>
      <c r="E21" s="84"/>
      <c r="F21" s="85">
        <v>18</v>
      </c>
      <c r="G21" s="86">
        <f t="shared" si="0"/>
        <v>0.72</v>
      </c>
      <c r="H21" s="84" t="s">
        <v>117</v>
      </c>
    </row>
    <row r="22" spans="1:8" s="55" customFormat="1" ht="15.75" x14ac:dyDescent="0.25">
      <c r="A22" s="84">
        <v>14</v>
      </c>
      <c r="B22" s="84" t="s">
        <v>124</v>
      </c>
      <c r="C22" s="84" t="s">
        <v>125</v>
      </c>
      <c r="D22" s="84"/>
      <c r="E22" s="84"/>
      <c r="F22" s="85">
        <v>18</v>
      </c>
      <c r="G22" s="86">
        <f t="shared" si="0"/>
        <v>0.72</v>
      </c>
      <c r="H22" s="84" t="s">
        <v>117</v>
      </c>
    </row>
    <row r="23" spans="1:8" s="55" customFormat="1" ht="15.75" x14ac:dyDescent="0.25">
      <c r="A23" s="84">
        <v>15</v>
      </c>
      <c r="B23" s="84" t="s">
        <v>126</v>
      </c>
      <c r="C23" s="84" t="s">
        <v>104</v>
      </c>
      <c r="D23" s="84"/>
      <c r="E23" s="84"/>
      <c r="F23" s="85">
        <v>17</v>
      </c>
      <c r="G23" s="86">
        <f t="shared" si="0"/>
        <v>0.68</v>
      </c>
      <c r="H23" s="84" t="s">
        <v>117</v>
      </c>
    </row>
    <row r="24" spans="1:8" s="55" customFormat="1" ht="15.75" x14ac:dyDescent="0.25">
      <c r="A24" s="84">
        <v>16</v>
      </c>
      <c r="B24" s="84" t="s">
        <v>127</v>
      </c>
      <c r="C24" s="84" t="s">
        <v>123</v>
      </c>
      <c r="D24" s="84"/>
      <c r="E24" s="84"/>
      <c r="F24" s="85">
        <v>17</v>
      </c>
      <c r="G24" s="86">
        <f t="shared" si="0"/>
        <v>0.68</v>
      </c>
      <c r="H24" s="84" t="s">
        <v>117</v>
      </c>
    </row>
    <row r="25" spans="1:8" s="55" customFormat="1" ht="15.75" x14ac:dyDescent="0.25">
      <c r="A25" s="84">
        <v>17</v>
      </c>
      <c r="B25" s="84" t="s">
        <v>128</v>
      </c>
      <c r="C25" s="84" t="s">
        <v>113</v>
      </c>
      <c r="D25" s="84"/>
      <c r="E25" s="84"/>
      <c r="F25" s="85">
        <v>16</v>
      </c>
      <c r="G25" s="86">
        <f t="shared" si="0"/>
        <v>0.64</v>
      </c>
      <c r="H25" s="84" t="s">
        <v>117</v>
      </c>
    </row>
    <row r="26" spans="1:8" s="55" customFormat="1" ht="15.75" x14ac:dyDescent="0.25">
      <c r="A26" s="84">
        <v>18</v>
      </c>
      <c r="B26" s="84" t="s">
        <v>129</v>
      </c>
      <c r="C26" s="84" t="s">
        <v>130</v>
      </c>
      <c r="D26" s="84"/>
      <c r="E26" s="84"/>
      <c r="F26" s="85">
        <v>16</v>
      </c>
      <c r="G26" s="86">
        <f t="shared" si="0"/>
        <v>0.64</v>
      </c>
      <c r="H26" s="84" t="s">
        <v>117</v>
      </c>
    </row>
    <row r="27" spans="1:8" s="55" customFormat="1" ht="15.75" x14ac:dyDescent="0.25">
      <c r="A27" s="84">
        <v>19</v>
      </c>
      <c r="B27" s="84" t="s">
        <v>131</v>
      </c>
      <c r="C27" s="84" t="s">
        <v>132</v>
      </c>
      <c r="D27" s="84"/>
      <c r="E27" s="84"/>
      <c r="F27" s="85">
        <v>15</v>
      </c>
      <c r="G27" s="86">
        <f t="shared" si="0"/>
        <v>0.6</v>
      </c>
      <c r="H27" s="84" t="s">
        <v>117</v>
      </c>
    </row>
    <row r="28" spans="1:8" s="55" customFormat="1" ht="15.75" x14ac:dyDescent="0.25">
      <c r="A28" s="84">
        <v>20</v>
      </c>
      <c r="B28" s="84" t="s">
        <v>133</v>
      </c>
      <c r="C28" s="84" t="s">
        <v>125</v>
      </c>
      <c r="D28" s="84"/>
      <c r="E28" s="84"/>
      <c r="F28" s="85">
        <v>15</v>
      </c>
      <c r="G28" s="86">
        <f t="shared" si="0"/>
        <v>0.6</v>
      </c>
      <c r="H28" s="84" t="s">
        <v>117</v>
      </c>
    </row>
    <row r="29" spans="1:8" s="55" customFormat="1" ht="15.75" x14ac:dyDescent="0.25">
      <c r="A29" s="84">
        <v>21</v>
      </c>
      <c r="B29" s="84" t="s">
        <v>134</v>
      </c>
      <c r="C29" s="84" t="s">
        <v>135</v>
      </c>
      <c r="D29" s="84"/>
      <c r="E29" s="84"/>
      <c r="F29" s="85">
        <v>15</v>
      </c>
      <c r="G29" s="86">
        <f t="shared" si="0"/>
        <v>0.6</v>
      </c>
      <c r="H29" s="84" t="s">
        <v>117</v>
      </c>
    </row>
    <row r="30" spans="1:8" s="55" customFormat="1" ht="15.75" x14ac:dyDescent="0.25">
      <c r="A30" s="84">
        <v>22</v>
      </c>
      <c r="B30" s="84" t="s">
        <v>136</v>
      </c>
      <c r="C30" s="84" t="s">
        <v>104</v>
      </c>
      <c r="D30" s="84"/>
      <c r="E30" s="84"/>
      <c r="F30" s="85">
        <v>14</v>
      </c>
      <c r="G30" s="86">
        <f t="shared" si="0"/>
        <v>0.56000000000000005</v>
      </c>
      <c r="H30" s="84" t="s">
        <v>117</v>
      </c>
    </row>
    <row r="31" spans="1:8" s="55" customFormat="1" ht="15.75" x14ac:dyDescent="0.25">
      <c r="A31" s="84">
        <v>23</v>
      </c>
      <c r="B31" s="84" t="s">
        <v>137</v>
      </c>
      <c r="C31" s="84" t="s">
        <v>138</v>
      </c>
      <c r="D31" s="84"/>
      <c r="E31" s="84"/>
      <c r="F31" s="85">
        <v>14</v>
      </c>
      <c r="G31" s="86">
        <f t="shared" si="0"/>
        <v>0.56000000000000005</v>
      </c>
      <c r="H31" s="84" t="s">
        <v>117</v>
      </c>
    </row>
    <row r="32" spans="1:8" s="55" customFormat="1" ht="15.75" x14ac:dyDescent="0.25">
      <c r="A32" s="84">
        <v>24</v>
      </c>
      <c r="B32" s="84" t="s">
        <v>139</v>
      </c>
      <c r="C32" s="84" t="s">
        <v>140</v>
      </c>
      <c r="D32" s="84"/>
      <c r="E32" s="84"/>
      <c r="F32" s="85">
        <v>14</v>
      </c>
      <c r="G32" s="86">
        <f t="shared" si="0"/>
        <v>0.56000000000000005</v>
      </c>
      <c r="H32" s="84" t="s">
        <v>117</v>
      </c>
    </row>
    <row r="33" spans="1:12" s="55" customFormat="1" ht="15.75" x14ac:dyDescent="0.25">
      <c r="A33" s="84">
        <v>25</v>
      </c>
      <c r="B33" s="84" t="s">
        <v>141</v>
      </c>
      <c r="C33" s="84" t="s">
        <v>125</v>
      </c>
      <c r="D33" s="84"/>
      <c r="E33" s="84"/>
      <c r="F33" s="85">
        <v>14</v>
      </c>
      <c r="G33" s="86">
        <f t="shared" si="0"/>
        <v>0.56000000000000005</v>
      </c>
      <c r="H33" s="84" t="s">
        <v>117</v>
      </c>
    </row>
    <row r="34" spans="1:12" s="55" customFormat="1" ht="15.75" x14ac:dyDescent="0.25">
      <c r="A34" s="84">
        <v>26</v>
      </c>
      <c r="B34" s="84" t="s">
        <v>142</v>
      </c>
      <c r="C34" s="84" t="s">
        <v>115</v>
      </c>
      <c r="D34" s="84"/>
      <c r="E34" s="84"/>
      <c r="F34" s="85">
        <v>14</v>
      </c>
      <c r="G34" s="86">
        <f t="shared" si="0"/>
        <v>0.56000000000000005</v>
      </c>
      <c r="H34" s="84" t="s">
        <v>117</v>
      </c>
    </row>
    <row r="35" spans="1:12" s="55" customFormat="1" ht="15.75" x14ac:dyDescent="0.25">
      <c r="A35" s="84">
        <v>27</v>
      </c>
      <c r="B35" s="84" t="s">
        <v>143</v>
      </c>
      <c r="C35" s="84" t="s">
        <v>115</v>
      </c>
      <c r="D35" s="84"/>
      <c r="E35" s="84"/>
      <c r="F35" s="85">
        <v>14</v>
      </c>
      <c r="G35" s="86">
        <f t="shared" si="0"/>
        <v>0.56000000000000005</v>
      </c>
      <c r="H35" s="84" t="s">
        <v>117</v>
      </c>
    </row>
    <row r="36" spans="1:12" s="55" customFormat="1" ht="15.75" x14ac:dyDescent="0.25">
      <c r="A36" s="84">
        <v>28</v>
      </c>
      <c r="B36" s="84" t="s">
        <v>144</v>
      </c>
      <c r="C36" s="84" t="s">
        <v>104</v>
      </c>
      <c r="D36" s="84"/>
      <c r="E36" s="84"/>
      <c r="F36" s="85">
        <v>13</v>
      </c>
      <c r="G36" s="86">
        <f t="shared" si="0"/>
        <v>0.52</v>
      </c>
      <c r="H36" s="84" t="s">
        <v>117</v>
      </c>
    </row>
    <row r="37" spans="1:12" s="55" customFormat="1" ht="15.75" x14ac:dyDescent="0.25">
      <c r="A37" s="84">
        <v>29</v>
      </c>
      <c r="B37" s="84" t="s">
        <v>145</v>
      </c>
      <c r="C37" s="84" t="s">
        <v>113</v>
      </c>
      <c r="D37" s="84"/>
      <c r="E37" s="84"/>
      <c r="F37" s="85">
        <v>13</v>
      </c>
      <c r="G37" s="86">
        <f t="shared" si="0"/>
        <v>0.52</v>
      </c>
      <c r="H37" s="84" t="s">
        <v>117</v>
      </c>
    </row>
    <row r="38" spans="1:12" s="55" customFormat="1" ht="15.75" x14ac:dyDescent="0.25">
      <c r="A38" s="84">
        <v>30</v>
      </c>
      <c r="B38" s="84" t="s">
        <v>146</v>
      </c>
      <c r="C38" s="84" t="s">
        <v>123</v>
      </c>
      <c r="D38" s="84"/>
      <c r="E38" s="84"/>
      <c r="F38" s="85">
        <v>13</v>
      </c>
      <c r="G38" s="86">
        <f t="shared" si="0"/>
        <v>0.52</v>
      </c>
      <c r="H38" s="84" t="s">
        <v>117</v>
      </c>
    </row>
    <row r="39" spans="1:12" s="55" customFormat="1" ht="15.75" x14ac:dyDescent="0.25">
      <c r="A39" s="84">
        <v>31</v>
      </c>
      <c r="B39" s="84" t="s">
        <v>147</v>
      </c>
      <c r="C39" s="84" t="s">
        <v>123</v>
      </c>
      <c r="D39" s="84"/>
      <c r="E39" s="84"/>
      <c r="F39" s="85">
        <v>13</v>
      </c>
      <c r="G39" s="86">
        <f t="shared" si="0"/>
        <v>0.52</v>
      </c>
      <c r="H39" s="84" t="s">
        <v>117</v>
      </c>
    </row>
    <row r="40" spans="1:12" s="55" customFormat="1" ht="15.75" x14ac:dyDescent="0.25">
      <c r="A40" s="84">
        <v>32</v>
      </c>
      <c r="B40" s="84" t="s">
        <v>148</v>
      </c>
      <c r="C40" s="84" t="s">
        <v>135</v>
      </c>
      <c r="D40" s="84"/>
      <c r="E40" s="84"/>
      <c r="F40" s="85">
        <v>13</v>
      </c>
      <c r="G40" s="86">
        <f t="shared" si="0"/>
        <v>0.52</v>
      </c>
      <c r="H40" s="84" t="s">
        <v>117</v>
      </c>
    </row>
    <row r="41" spans="1:12" s="55" customFormat="1" ht="15.75" x14ac:dyDescent="0.25">
      <c r="A41" s="84">
        <v>33</v>
      </c>
      <c r="B41" s="84" t="s">
        <v>149</v>
      </c>
      <c r="C41" s="84" t="s">
        <v>130</v>
      </c>
      <c r="D41" s="84"/>
      <c r="E41" s="84"/>
      <c r="F41" s="85">
        <v>12</v>
      </c>
      <c r="G41" s="86">
        <f t="shared" si="0"/>
        <v>0.48</v>
      </c>
      <c r="H41" s="84" t="s">
        <v>150</v>
      </c>
    </row>
    <row r="42" spans="1:12" s="55" customFormat="1" ht="15.75" x14ac:dyDescent="0.25">
      <c r="A42" s="84">
        <v>34</v>
      </c>
      <c r="B42" s="84" t="s">
        <v>151</v>
      </c>
      <c r="C42" s="84" t="s">
        <v>140</v>
      </c>
      <c r="D42" s="84"/>
      <c r="E42" s="84"/>
      <c r="F42" s="85">
        <v>12</v>
      </c>
      <c r="G42" s="86">
        <f t="shared" si="0"/>
        <v>0.48</v>
      </c>
      <c r="H42" s="84" t="s">
        <v>150</v>
      </c>
    </row>
    <row r="43" spans="1:12" s="55" customFormat="1" ht="15.75" x14ac:dyDescent="0.25">
      <c r="A43" s="84">
        <v>35</v>
      </c>
      <c r="B43" s="84" t="s">
        <v>152</v>
      </c>
      <c r="C43" s="84" t="s">
        <v>125</v>
      </c>
      <c r="D43" s="84"/>
      <c r="E43" s="84"/>
      <c r="F43" s="85">
        <v>12</v>
      </c>
      <c r="G43" s="86">
        <f t="shared" si="0"/>
        <v>0.48</v>
      </c>
      <c r="H43" s="84" t="s">
        <v>150</v>
      </c>
    </row>
    <row r="44" spans="1:12" s="55" customFormat="1" ht="15.75" x14ac:dyDescent="0.25">
      <c r="A44" s="84">
        <v>36</v>
      </c>
      <c r="B44" s="84" t="s">
        <v>153</v>
      </c>
      <c r="C44" s="84" t="s">
        <v>125</v>
      </c>
      <c r="D44" s="84"/>
      <c r="E44" s="84"/>
      <c r="F44" s="85">
        <v>12</v>
      </c>
      <c r="G44" s="86">
        <f t="shared" si="0"/>
        <v>0.48</v>
      </c>
      <c r="H44" s="84" t="s">
        <v>150</v>
      </c>
    </row>
    <row r="45" spans="1:12" s="55" customFormat="1" ht="15.75" x14ac:dyDescent="0.25">
      <c r="A45" s="84">
        <v>37</v>
      </c>
      <c r="B45" s="84" t="s">
        <v>154</v>
      </c>
      <c r="C45" s="84" t="s">
        <v>125</v>
      </c>
      <c r="D45" s="84"/>
      <c r="E45" s="84"/>
      <c r="F45" s="85">
        <v>12</v>
      </c>
      <c r="G45" s="86">
        <f t="shared" si="0"/>
        <v>0.48</v>
      </c>
      <c r="H45" s="84" t="s">
        <v>150</v>
      </c>
    </row>
    <row r="46" spans="1:12" s="55" customFormat="1" ht="15.75" x14ac:dyDescent="0.25">
      <c r="A46" s="84">
        <v>38</v>
      </c>
      <c r="B46" s="84" t="s">
        <v>155</v>
      </c>
      <c r="C46" s="84" t="s">
        <v>115</v>
      </c>
      <c r="D46" s="84"/>
      <c r="E46" s="84"/>
      <c r="F46" s="85">
        <v>12</v>
      </c>
      <c r="G46" s="86">
        <f t="shared" si="0"/>
        <v>0.48</v>
      </c>
      <c r="H46" s="84" t="s">
        <v>150</v>
      </c>
    </row>
    <row r="47" spans="1:12" s="55" customFormat="1" ht="15.75" x14ac:dyDescent="0.25">
      <c r="A47" s="84">
        <v>39</v>
      </c>
      <c r="B47" s="84" t="s">
        <v>156</v>
      </c>
      <c r="C47" s="84" t="s">
        <v>130</v>
      </c>
      <c r="D47" s="84"/>
      <c r="E47" s="84"/>
      <c r="F47" s="85">
        <v>11</v>
      </c>
      <c r="G47" s="86">
        <f t="shared" si="0"/>
        <v>0.44</v>
      </c>
      <c r="H47" s="84" t="s">
        <v>150</v>
      </c>
      <c r="K47" s="54"/>
      <c r="L47" s="54"/>
    </row>
    <row r="48" spans="1:12" s="55" customFormat="1" ht="15.75" x14ac:dyDescent="0.25">
      <c r="A48" s="84">
        <v>40</v>
      </c>
      <c r="B48" s="84" t="s">
        <v>157</v>
      </c>
      <c r="C48" s="84" t="s">
        <v>140</v>
      </c>
      <c r="D48" s="84"/>
      <c r="E48" s="84"/>
      <c r="F48" s="85">
        <v>11</v>
      </c>
      <c r="G48" s="86">
        <f t="shared" si="0"/>
        <v>0.44</v>
      </c>
      <c r="H48" s="84" t="s">
        <v>150</v>
      </c>
    </row>
    <row r="49" spans="1:8" s="55" customFormat="1" ht="15.75" x14ac:dyDescent="0.25">
      <c r="A49" s="84">
        <v>41</v>
      </c>
      <c r="B49" s="84" t="s">
        <v>158</v>
      </c>
      <c r="C49" s="84" t="s">
        <v>140</v>
      </c>
      <c r="D49" s="84"/>
      <c r="E49" s="84"/>
      <c r="F49" s="85">
        <v>11</v>
      </c>
      <c r="G49" s="86">
        <f t="shared" si="0"/>
        <v>0.44</v>
      </c>
      <c r="H49" s="84" t="s">
        <v>150</v>
      </c>
    </row>
    <row r="50" spans="1:8" s="55" customFormat="1" ht="15.75" x14ac:dyDescent="0.25">
      <c r="A50" s="84">
        <v>42</v>
      </c>
      <c r="B50" s="84" t="s">
        <v>159</v>
      </c>
      <c r="C50" s="84" t="s">
        <v>115</v>
      </c>
      <c r="D50" s="84"/>
      <c r="E50" s="84"/>
      <c r="F50" s="85">
        <v>11</v>
      </c>
      <c r="G50" s="86">
        <f t="shared" si="0"/>
        <v>0.44</v>
      </c>
      <c r="H50" s="84" t="s">
        <v>150</v>
      </c>
    </row>
    <row r="51" spans="1:8" s="55" customFormat="1" ht="15.75" x14ac:dyDescent="0.25">
      <c r="A51" s="84">
        <v>43</v>
      </c>
      <c r="B51" s="84" t="s">
        <v>160</v>
      </c>
      <c r="C51" s="84" t="s">
        <v>132</v>
      </c>
      <c r="D51" s="84"/>
      <c r="E51" s="84"/>
      <c r="F51" s="85">
        <v>10</v>
      </c>
      <c r="G51" s="86">
        <f t="shared" si="0"/>
        <v>0.4</v>
      </c>
      <c r="H51" s="84" t="s">
        <v>150</v>
      </c>
    </row>
    <row r="52" spans="1:8" s="55" customFormat="1" ht="15.75" x14ac:dyDescent="0.25">
      <c r="A52" s="84">
        <v>44</v>
      </c>
      <c r="B52" s="84" t="s">
        <v>161</v>
      </c>
      <c r="C52" s="84" t="s">
        <v>125</v>
      </c>
      <c r="D52" s="84"/>
      <c r="E52" s="84"/>
      <c r="F52" s="85">
        <v>10</v>
      </c>
      <c r="G52" s="86">
        <f t="shared" si="0"/>
        <v>0.4</v>
      </c>
      <c r="H52" s="84" t="s">
        <v>150</v>
      </c>
    </row>
    <row r="53" spans="1:8" s="55" customFormat="1" ht="15.75" x14ac:dyDescent="0.25">
      <c r="A53" s="84">
        <v>45</v>
      </c>
      <c r="B53" s="84" t="s">
        <v>162</v>
      </c>
      <c r="C53" s="84" t="s">
        <v>125</v>
      </c>
      <c r="D53" s="84"/>
      <c r="E53" s="84"/>
      <c r="F53" s="85">
        <v>10</v>
      </c>
      <c r="G53" s="86">
        <f t="shared" si="0"/>
        <v>0.4</v>
      </c>
      <c r="H53" s="84" t="s">
        <v>150</v>
      </c>
    </row>
    <row r="54" spans="1:8" s="55" customFormat="1" ht="15.75" x14ac:dyDescent="0.25">
      <c r="A54" s="84">
        <v>46</v>
      </c>
      <c r="B54" s="84" t="s">
        <v>163</v>
      </c>
      <c r="C54" s="84" t="s">
        <v>138</v>
      </c>
      <c r="D54" s="84"/>
      <c r="E54" s="84"/>
      <c r="F54" s="85">
        <v>9</v>
      </c>
      <c r="G54" s="86">
        <f t="shared" si="0"/>
        <v>0.36</v>
      </c>
      <c r="H54" s="84" t="s">
        <v>150</v>
      </c>
    </row>
    <row r="55" spans="1:8" s="55" customFormat="1" ht="15.75" x14ac:dyDescent="0.25">
      <c r="A55" s="84">
        <v>47</v>
      </c>
      <c r="B55" s="84" t="s">
        <v>164</v>
      </c>
      <c r="C55" s="84" t="s">
        <v>138</v>
      </c>
      <c r="D55" s="84"/>
      <c r="E55" s="84"/>
      <c r="F55" s="85">
        <v>9</v>
      </c>
      <c r="G55" s="86">
        <f t="shared" si="0"/>
        <v>0.36</v>
      </c>
      <c r="H55" s="84" t="s">
        <v>150</v>
      </c>
    </row>
    <row r="56" spans="1:8" s="55" customFormat="1" ht="15.75" x14ac:dyDescent="0.25">
      <c r="A56" s="84">
        <v>48</v>
      </c>
      <c r="B56" s="84" t="s">
        <v>165</v>
      </c>
      <c r="C56" s="84" t="s">
        <v>140</v>
      </c>
      <c r="D56" s="84"/>
      <c r="E56" s="84"/>
      <c r="F56" s="85">
        <v>9</v>
      </c>
      <c r="G56" s="86">
        <f t="shared" si="0"/>
        <v>0.36</v>
      </c>
      <c r="H56" s="84" t="s">
        <v>150</v>
      </c>
    </row>
    <row r="57" spans="1:8" s="55" customFormat="1" ht="15.75" x14ac:dyDescent="0.25">
      <c r="A57" s="84">
        <v>49</v>
      </c>
      <c r="B57" s="84" t="s">
        <v>166</v>
      </c>
      <c r="C57" s="84" t="s">
        <v>140</v>
      </c>
      <c r="D57" s="84"/>
      <c r="E57" s="84"/>
      <c r="F57" s="85">
        <v>9</v>
      </c>
      <c r="G57" s="86">
        <f t="shared" si="0"/>
        <v>0.36</v>
      </c>
      <c r="H57" s="84" t="s">
        <v>150</v>
      </c>
    </row>
    <row r="58" spans="1:8" s="55" customFormat="1" ht="15.75" x14ac:dyDescent="0.25">
      <c r="A58" s="84">
        <v>50</v>
      </c>
      <c r="B58" s="84" t="s">
        <v>167</v>
      </c>
      <c r="C58" s="84" t="s">
        <v>168</v>
      </c>
      <c r="D58" s="84"/>
      <c r="E58" s="84"/>
      <c r="F58" s="85">
        <v>8</v>
      </c>
      <c r="G58" s="86">
        <f t="shared" si="0"/>
        <v>0.32</v>
      </c>
      <c r="H58" s="84" t="s">
        <v>150</v>
      </c>
    </row>
    <row r="59" spans="1:8" s="55" customFormat="1" ht="15.75" x14ac:dyDescent="0.25">
      <c r="A59" s="84">
        <v>51</v>
      </c>
      <c r="B59" s="84" t="s">
        <v>169</v>
      </c>
      <c r="C59" s="84" t="s">
        <v>138</v>
      </c>
      <c r="D59" s="84"/>
      <c r="E59" s="84"/>
      <c r="F59" s="85">
        <v>8</v>
      </c>
      <c r="G59" s="86">
        <f t="shared" si="0"/>
        <v>0.32</v>
      </c>
      <c r="H59" s="84" t="s">
        <v>150</v>
      </c>
    </row>
    <row r="60" spans="1:8" s="55" customFormat="1" ht="15.75" x14ac:dyDescent="0.25">
      <c r="A60" s="84">
        <v>52</v>
      </c>
      <c r="B60" s="84" t="s">
        <v>170</v>
      </c>
      <c r="C60" s="84" t="s">
        <v>135</v>
      </c>
      <c r="D60" s="84"/>
      <c r="E60" s="84"/>
      <c r="F60" s="85">
        <v>7</v>
      </c>
      <c r="G60" s="86">
        <f t="shared" si="0"/>
        <v>0.28000000000000003</v>
      </c>
      <c r="H60" s="84" t="s">
        <v>150</v>
      </c>
    </row>
    <row r="61" spans="1:8" s="55" customFormat="1" ht="15.75" x14ac:dyDescent="0.25">
      <c r="A61" s="84">
        <v>53</v>
      </c>
      <c r="B61" s="84" t="s">
        <v>171</v>
      </c>
      <c r="C61" s="84" t="s">
        <v>115</v>
      </c>
      <c r="D61" s="84"/>
      <c r="E61" s="84"/>
      <c r="F61" s="85">
        <v>6</v>
      </c>
      <c r="G61" s="86">
        <f t="shared" si="0"/>
        <v>0.24</v>
      </c>
      <c r="H61" s="84" t="s">
        <v>150</v>
      </c>
    </row>
    <row r="62" spans="1:8" s="55" customFormat="1" ht="15.75" x14ac:dyDescent="0.25">
      <c r="A62" s="84">
        <v>54</v>
      </c>
      <c r="B62" s="84" t="s">
        <v>172</v>
      </c>
      <c r="C62" s="84" t="s">
        <v>130</v>
      </c>
      <c r="D62" s="84"/>
      <c r="E62" s="84"/>
      <c r="F62" s="85">
        <v>3</v>
      </c>
      <c r="G62" s="86">
        <f t="shared" si="0"/>
        <v>0.12</v>
      </c>
      <c r="H62" s="84" t="s">
        <v>150</v>
      </c>
    </row>
    <row r="63" spans="1:8" s="55" customFormat="1" x14ac:dyDescent="0.25">
      <c r="A63" s="56"/>
      <c r="B63" s="56"/>
    </row>
    <row r="64" spans="1:8" s="55" customFormat="1" ht="15.75" x14ac:dyDescent="0.25">
      <c r="A64" s="57" t="s">
        <v>14</v>
      </c>
      <c r="B64" s="58"/>
      <c r="C64" s="58"/>
      <c r="D64" s="59"/>
      <c r="E64" s="59"/>
      <c r="F64" s="58"/>
      <c r="G64" s="60"/>
    </row>
    <row r="65" spans="1:8" s="55" customFormat="1" ht="15.75" x14ac:dyDescent="0.25">
      <c r="A65" s="57"/>
      <c r="B65" s="61" t="s">
        <v>173</v>
      </c>
      <c r="C65" s="61"/>
      <c r="D65" s="58"/>
      <c r="E65" s="62" t="s">
        <v>104</v>
      </c>
      <c r="F65" s="63"/>
      <c r="G65" s="64"/>
      <c r="H65" s="65"/>
    </row>
    <row r="66" spans="1:8" s="55" customFormat="1" ht="15.75" x14ac:dyDescent="0.25">
      <c r="A66" s="57"/>
      <c r="B66" s="76" t="s">
        <v>15</v>
      </c>
      <c r="C66" s="76"/>
      <c r="D66" s="66"/>
      <c r="E66" s="66" t="s">
        <v>16</v>
      </c>
      <c r="F66" s="66"/>
      <c r="G66" s="64"/>
      <c r="H66" s="65"/>
    </row>
    <row r="67" spans="1:8" s="55" customFormat="1" ht="15.75" x14ac:dyDescent="0.25">
      <c r="A67" s="57" t="s">
        <v>17</v>
      </c>
      <c r="B67" s="58"/>
      <c r="C67" s="58"/>
      <c r="D67" s="59"/>
      <c r="E67" s="59"/>
      <c r="F67" s="58"/>
      <c r="G67" s="60"/>
    </row>
    <row r="68" spans="1:8" s="55" customFormat="1" ht="15.75" x14ac:dyDescent="0.25">
      <c r="A68" s="57"/>
      <c r="B68" s="61" t="s">
        <v>174</v>
      </c>
      <c r="C68" s="61"/>
      <c r="D68" s="58"/>
      <c r="E68" s="62" t="s">
        <v>140</v>
      </c>
      <c r="F68" s="63"/>
      <c r="G68" s="60"/>
    </row>
    <row r="69" spans="1:8" s="55" customFormat="1" ht="15.75" x14ac:dyDescent="0.25">
      <c r="A69" s="57"/>
      <c r="B69" s="76" t="s">
        <v>15</v>
      </c>
      <c r="C69" s="76"/>
      <c r="D69" s="66"/>
      <c r="E69" s="66" t="s">
        <v>18</v>
      </c>
      <c r="F69" s="66"/>
      <c r="G69" s="60"/>
    </row>
    <row r="70" spans="1:8" s="55" customFormat="1" ht="15.75" x14ac:dyDescent="0.25">
      <c r="A70" s="67" t="s">
        <v>19</v>
      </c>
      <c r="B70" s="67"/>
      <c r="C70" s="68">
        <v>45716</v>
      </c>
      <c r="D70" s="60"/>
      <c r="E70" s="60"/>
      <c r="F70" s="60"/>
      <c r="G70" s="60"/>
    </row>
    <row r="71" spans="1:8" s="55" customFormat="1" x14ac:dyDescent="0.25"/>
    <row r="72" spans="1:8" s="55" customFormat="1" x14ac:dyDescent="0.25"/>
    <row r="73" spans="1:8" s="55" customFormat="1" x14ac:dyDescent="0.25"/>
    <row r="74" spans="1:8" s="55" customFormat="1" x14ac:dyDescent="0.25"/>
    <row r="75" spans="1:8" s="55" customFormat="1" x14ac:dyDescent="0.25"/>
    <row r="76" spans="1:8" s="55" customFormat="1" x14ac:dyDescent="0.25"/>
    <row r="77" spans="1:8" s="55" customFormat="1" x14ac:dyDescent="0.25"/>
    <row r="78" spans="1:8" s="55" customFormat="1" x14ac:dyDescent="0.25"/>
    <row r="79" spans="1:8" s="55" customFormat="1" x14ac:dyDescent="0.25"/>
    <row r="80" spans="1:8" s="55" customFormat="1" x14ac:dyDescent="0.25"/>
    <row r="81" s="55" customFormat="1" x14ac:dyDescent="0.25"/>
    <row r="82" s="55" customFormat="1" x14ac:dyDescent="0.25"/>
    <row r="83" s="55" customFormat="1" x14ac:dyDescent="0.25"/>
    <row r="84" s="55" customFormat="1" x14ac:dyDescent="0.25"/>
    <row r="85" s="55" customFormat="1" x14ac:dyDescent="0.25"/>
    <row r="86" s="55" customFormat="1" x14ac:dyDescent="0.25"/>
    <row r="183" spans="2:2" ht="15.75" hidden="1" x14ac:dyDescent="0.25">
      <c r="B183" s="69" t="s">
        <v>140</v>
      </c>
    </row>
    <row r="184" spans="2:2" ht="15.75" hidden="1" x14ac:dyDescent="0.25">
      <c r="B184" s="69" t="s">
        <v>113</v>
      </c>
    </row>
    <row r="185" spans="2:2" ht="15.75" hidden="1" x14ac:dyDescent="0.25">
      <c r="B185" s="69" t="s">
        <v>130</v>
      </c>
    </row>
    <row r="186" spans="2:2" ht="15.75" hidden="1" x14ac:dyDescent="0.25">
      <c r="B186" s="69" t="s">
        <v>104</v>
      </c>
    </row>
    <row r="187" spans="2:2" ht="15.75" hidden="1" x14ac:dyDescent="0.25">
      <c r="B187" s="69" t="s">
        <v>175</v>
      </c>
    </row>
    <row r="188" spans="2:2" ht="15.75" hidden="1" x14ac:dyDescent="0.25">
      <c r="B188" s="69" t="s">
        <v>176</v>
      </c>
    </row>
    <row r="189" spans="2:2" ht="15.75" hidden="1" x14ac:dyDescent="0.25">
      <c r="B189" s="69" t="s">
        <v>125</v>
      </c>
    </row>
    <row r="190" spans="2:2" ht="15.75" hidden="1" x14ac:dyDescent="0.25">
      <c r="B190" s="69" t="s">
        <v>177</v>
      </c>
    </row>
    <row r="191" spans="2:2" ht="15.75" hidden="1" x14ac:dyDescent="0.25">
      <c r="B191" s="69" t="s">
        <v>178</v>
      </c>
    </row>
    <row r="192" spans="2:2" ht="15.75" hidden="1" x14ac:dyDescent="0.25">
      <c r="B192" s="69" t="s">
        <v>138</v>
      </c>
    </row>
    <row r="193" spans="2:2" ht="15.75" hidden="1" x14ac:dyDescent="0.25">
      <c r="B193" s="69" t="s">
        <v>179</v>
      </c>
    </row>
    <row r="194" spans="2:2" ht="15.75" hidden="1" x14ac:dyDescent="0.25">
      <c r="B194" s="69" t="s">
        <v>115</v>
      </c>
    </row>
    <row r="195" spans="2:2" ht="15.75" hidden="1" x14ac:dyDescent="0.25">
      <c r="B195" s="69" t="s">
        <v>180</v>
      </c>
    </row>
    <row r="196" spans="2:2" ht="15.75" hidden="1" x14ac:dyDescent="0.25">
      <c r="B196" s="69" t="s">
        <v>132</v>
      </c>
    </row>
    <row r="197" spans="2:2" ht="15.75" hidden="1" x14ac:dyDescent="0.25">
      <c r="B197" s="69" t="s">
        <v>181</v>
      </c>
    </row>
    <row r="198" spans="2:2" ht="15.75" hidden="1" x14ac:dyDescent="0.25">
      <c r="B198" s="69" t="s">
        <v>123</v>
      </c>
    </row>
    <row r="199" spans="2:2" ht="15.75" hidden="1" x14ac:dyDescent="0.25">
      <c r="B199" s="69" t="s">
        <v>168</v>
      </c>
    </row>
    <row r="200" spans="2:2" ht="15.75" hidden="1" x14ac:dyDescent="0.25">
      <c r="B200" s="69" t="s">
        <v>135</v>
      </c>
    </row>
    <row r="201" spans="2:2" ht="15.75" hidden="1" x14ac:dyDescent="0.25">
      <c r="B201" s="69" t="s">
        <v>182</v>
      </c>
    </row>
  </sheetData>
  <autoFilter ref="B8:H8">
    <sortState ref="B9:H62">
      <sortCondition descending="1" ref="F8"/>
    </sortState>
  </autoFilter>
  <mergeCells count="4">
    <mergeCell ref="A1:H1"/>
    <mergeCell ref="A2:B2"/>
    <mergeCell ref="B66:C66"/>
    <mergeCell ref="B69:C69"/>
  </mergeCells>
  <dataValidations count="1">
    <dataValidation type="list" allowBlank="1" showInputMessage="1" showErrorMessage="1" sqref="C9:C62 IX9:IX62 ST9:ST62 ACP9:ACP62 AML9:AML62 AWH9:AWH62 BGD9:BGD62 BPZ9:BPZ62 BZV9:BZV62 CJR9:CJR62 CTN9:CTN62 DDJ9:DDJ62 DNF9:DNF62 DXB9:DXB62 EGX9:EGX62 EQT9:EQT62 FAP9:FAP62 FKL9:FKL62 FUH9:FUH62 GED9:GED62 GNZ9:GNZ62 GXV9:GXV62 HHR9:HHR62 HRN9:HRN62 IBJ9:IBJ62 ILF9:ILF62 IVB9:IVB62 JEX9:JEX62 JOT9:JOT62 JYP9:JYP62 KIL9:KIL62 KSH9:KSH62 LCD9:LCD62 LLZ9:LLZ62 LVV9:LVV62 MFR9:MFR62 MPN9:MPN62 MZJ9:MZJ62 NJF9:NJF62 NTB9:NTB62 OCX9:OCX62 OMT9:OMT62 OWP9:OWP62 PGL9:PGL62 PQH9:PQH62 QAD9:QAD62 QJZ9:QJZ62 QTV9:QTV62 RDR9:RDR62 RNN9:RNN62 RXJ9:RXJ62 SHF9:SHF62 SRB9:SRB62 TAX9:TAX62 TKT9:TKT62 TUP9:TUP62 UEL9:UEL62 UOH9:UOH62 UYD9:UYD62 VHZ9:VHZ62 VRV9:VRV62 WBR9:WBR62 WLN9:WLN62 WVJ9:WVJ62 C65545:C65598 IX65545:IX65598 ST65545:ST65598 ACP65545:ACP65598 AML65545:AML65598 AWH65545:AWH65598 BGD65545:BGD65598 BPZ65545:BPZ65598 BZV65545:BZV65598 CJR65545:CJR65598 CTN65545:CTN65598 DDJ65545:DDJ65598 DNF65545:DNF65598 DXB65545:DXB65598 EGX65545:EGX65598 EQT65545:EQT65598 FAP65545:FAP65598 FKL65545:FKL65598 FUH65545:FUH65598 GED65545:GED65598 GNZ65545:GNZ65598 GXV65545:GXV65598 HHR65545:HHR65598 HRN65545:HRN65598 IBJ65545:IBJ65598 ILF65545:ILF65598 IVB65545:IVB65598 JEX65545:JEX65598 JOT65545:JOT65598 JYP65545:JYP65598 KIL65545:KIL65598 KSH65545:KSH65598 LCD65545:LCD65598 LLZ65545:LLZ65598 LVV65545:LVV65598 MFR65545:MFR65598 MPN65545:MPN65598 MZJ65545:MZJ65598 NJF65545:NJF65598 NTB65545:NTB65598 OCX65545:OCX65598 OMT65545:OMT65598 OWP65545:OWP65598 PGL65545:PGL65598 PQH65545:PQH65598 QAD65545:QAD65598 QJZ65545:QJZ65598 QTV65545:QTV65598 RDR65545:RDR65598 RNN65545:RNN65598 RXJ65545:RXJ65598 SHF65545:SHF65598 SRB65545:SRB65598 TAX65545:TAX65598 TKT65545:TKT65598 TUP65545:TUP65598 UEL65545:UEL65598 UOH65545:UOH65598 UYD65545:UYD65598 VHZ65545:VHZ65598 VRV65545:VRV65598 WBR65545:WBR65598 WLN65545:WLN65598 WVJ65545:WVJ65598 C131081:C131134 IX131081:IX131134 ST131081:ST131134 ACP131081:ACP131134 AML131081:AML131134 AWH131081:AWH131134 BGD131081:BGD131134 BPZ131081:BPZ131134 BZV131081:BZV131134 CJR131081:CJR131134 CTN131081:CTN131134 DDJ131081:DDJ131134 DNF131081:DNF131134 DXB131081:DXB131134 EGX131081:EGX131134 EQT131081:EQT131134 FAP131081:FAP131134 FKL131081:FKL131134 FUH131081:FUH131134 GED131081:GED131134 GNZ131081:GNZ131134 GXV131081:GXV131134 HHR131081:HHR131134 HRN131081:HRN131134 IBJ131081:IBJ131134 ILF131081:ILF131134 IVB131081:IVB131134 JEX131081:JEX131134 JOT131081:JOT131134 JYP131081:JYP131134 KIL131081:KIL131134 KSH131081:KSH131134 LCD131081:LCD131134 LLZ131081:LLZ131134 LVV131081:LVV131134 MFR131081:MFR131134 MPN131081:MPN131134 MZJ131081:MZJ131134 NJF131081:NJF131134 NTB131081:NTB131134 OCX131081:OCX131134 OMT131081:OMT131134 OWP131081:OWP131134 PGL131081:PGL131134 PQH131081:PQH131134 QAD131081:QAD131134 QJZ131081:QJZ131134 QTV131081:QTV131134 RDR131081:RDR131134 RNN131081:RNN131134 RXJ131081:RXJ131134 SHF131081:SHF131134 SRB131081:SRB131134 TAX131081:TAX131134 TKT131081:TKT131134 TUP131081:TUP131134 UEL131081:UEL131134 UOH131081:UOH131134 UYD131081:UYD131134 VHZ131081:VHZ131134 VRV131081:VRV131134 WBR131081:WBR131134 WLN131081:WLN131134 WVJ131081:WVJ131134 C196617:C196670 IX196617:IX196670 ST196617:ST196670 ACP196617:ACP196670 AML196617:AML196670 AWH196617:AWH196670 BGD196617:BGD196670 BPZ196617:BPZ196670 BZV196617:BZV196670 CJR196617:CJR196670 CTN196617:CTN196670 DDJ196617:DDJ196670 DNF196617:DNF196670 DXB196617:DXB196670 EGX196617:EGX196670 EQT196617:EQT196670 FAP196617:FAP196670 FKL196617:FKL196670 FUH196617:FUH196670 GED196617:GED196670 GNZ196617:GNZ196670 GXV196617:GXV196670 HHR196617:HHR196670 HRN196617:HRN196670 IBJ196617:IBJ196670 ILF196617:ILF196670 IVB196617:IVB196670 JEX196617:JEX196670 JOT196617:JOT196670 JYP196617:JYP196670 KIL196617:KIL196670 KSH196617:KSH196670 LCD196617:LCD196670 LLZ196617:LLZ196670 LVV196617:LVV196670 MFR196617:MFR196670 MPN196617:MPN196670 MZJ196617:MZJ196670 NJF196617:NJF196670 NTB196617:NTB196670 OCX196617:OCX196670 OMT196617:OMT196670 OWP196617:OWP196670 PGL196617:PGL196670 PQH196617:PQH196670 QAD196617:QAD196670 QJZ196617:QJZ196670 QTV196617:QTV196670 RDR196617:RDR196670 RNN196617:RNN196670 RXJ196617:RXJ196670 SHF196617:SHF196670 SRB196617:SRB196670 TAX196617:TAX196670 TKT196617:TKT196670 TUP196617:TUP196670 UEL196617:UEL196670 UOH196617:UOH196670 UYD196617:UYD196670 VHZ196617:VHZ196670 VRV196617:VRV196670 WBR196617:WBR196670 WLN196617:WLN196670 WVJ196617:WVJ196670 C262153:C262206 IX262153:IX262206 ST262153:ST262206 ACP262153:ACP262206 AML262153:AML262206 AWH262153:AWH262206 BGD262153:BGD262206 BPZ262153:BPZ262206 BZV262153:BZV262206 CJR262153:CJR262206 CTN262153:CTN262206 DDJ262153:DDJ262206 DNF262153:DNF262206 DXB262153:DXB262206 EGX262153:EGX262206 EQT262153:EQT262206 FAP262153:FAP262206 FKL262153:FKL262206 FUH262153:FUH262206 GED262153:GED262206 GNZ262153:GNZ262206 GXV262153:GXV262206 HHR262153:HHR262206 HRN262153:HRN262206 IBJ262153:IBJ262206 ILF262153:ILF262206 IVB262153:IVB262206 JEX262153:JEX262206 JOT262153:JOT262206 JYP262153:JYP262206 KIL262153:KIL262206 KSH262153:KSH262206 LCD262153:LCD262206 LLZ262153:LLZ262206 LVV262153:LVV262206 MFR262153:MFR262206 MPN262153:MPN262206 MZJ262153:MZJ262206 NJF262153:NJF262206 NTB262153:NTB262206 OCX262153:OCX262206 OMT262153:OMT262206 OWP262153:OWP262206 PGL262153:PGL262206 PQH262153:PQH262206 QAD262153:QAD262206 QJZ262153:QJZ262206 QTV262153:QTV262206 RDR262153:RDR262206 RNN262153:RNN262206 RXJ262153:RXJ262206 SHF262153:SHF262206 SRB262153:SRB262206 TAX262153:TAX262206 TKT262153:TKT262206 TUP262153:TUP262206 UEL262153:UEL262206 UOH262153:UOH262206 UYD262153:UYD262206 VHZ262153:VHZ262206 VRV262153:VRV262206 WBR262153:WBR262206 WLN262153:WLN262206 WVJ262153:WVJ262206 C327689:C327742 IX327689:IX327742 ST327689:ST327742 ACP327689:ACP327742 AML327689:AML327742 AWH327689:AWH327742 BGD327689:BGD327742 BPZ327689:BPZ327742 BZV327689:BZV327742 CJR327689:CJR327742 CTN327689:CTN327742 DDJ327689:DDJ327742 DNF327689:DNF327742 DXB327689:DXB327742 EGX327689:EGX327742 EQT327689:EQT327742 FAP327689:FAP327742 FKL327689:FKL327742 FUH327689:FUH327742 GED327689:GED327742 GNZ327689:GNZ327742 GXV327689:GXV327742 HHR327689:HHR327742 HRN327689:HRN327742 IBJ327689:IBJ327742 ILF327689:ILF327742 IVB327689:IVB327742 JEX327689:JEX327742 JOT327689:JOT327742 JYP327689:JYP327742 KIL327689:KIL327742 KSH327689:KSH327742 LCD327689:LCD327742 LLZ327689:LLZ327742 LVV327689:LVV327742 MFR327689:MFR327742 MPN327689:MPN327742 MZJ327689:MZJ327742 NJF327689:NJF327742 NTB327689:NTB327742 OCX327689:OCX327742 OMT327689:OMT327742 OWP327689:OWP327742 PGL327689:PGL327742 PQH327689:PQH327742 QAD327689:QAD327742 QJZ327689:QJZ327742 QTV327689:QTV327742 RDR327689:RDR327742 RNN327689:RNN327742 RXJ327689:RXJ327742 SHF327689:SHF327742 SRB327689:SRB327742 TAX327689:TAX327742 TKT327689:TKT327742 TUP327689:TUP327742 UEL327689:UEL327742 UOH327689:UOH327742 UYD327689:UYD327742 VHZ327689:VHZ327742 VRV327689:VRV327742 WBR327689:WBR327742 WLN327689:WLN327742 WVJ327689:WVJ327742 C393225:C393278 IX393225:IX393278 ST393225:ST393278 ACP393225:ACP393278 AML393225:AML393278 AWH393225:AWH393278 BGD393225:BGD393278 BPZ393225:BPZ393278 BZV393225:BZV393278 CJR393225:CJR393278 CTN393225:CTN393278 DDJ393225:DDJ393278 DNF393225:DNF393278 DXB393225:DXB393278 EGX393225:EGX393278 EQT393225:EQT393278 FAP393225:FAP393278 FKL393225:FKL393278 FUH393225:FUH393278 GED393225:GED393278 GNZ393225:GNZ393278 GXV393225:GXV393278 HHR393225:HHR393278 HRN393225:HRN393278 IBJ393225:IBJ393278 ILF393225:ILF393278 IVB393225:IVB393278 JEX393225:JEX393278 JOT393225:JOT393278 JYP393225:JYP393278 KIL393225:KIL393278 KSH393225:KSH393278 LCD393225:LCD393278 LLZ393225:LLZ393278 LVV393225:LVV393278 MFR393225:MFR393278 MPN393225:MPN393278 MZJ393225:MZJ393278 NJF393225:NJF393278 NTB393225:NTB393278 OCX393225:OCX393278 OMT393225:OMT393278 OWP393225:OWP393278 PGL393225:PGL393278 PQH393225:PQH393278 QAD393225:QAD393278 QJZ393225:QJZ393278 QTV393225:QTV393278 RDR393225:RDR393278 RNN393225:RNN393278 RXJ393225:RXJ393278 SHF393225:SHF393278 SRB393225:SRB393278 TAX393225:TAX393278 TKT393225:TKT393278 TUP393225:TUP393278 UEL393225:UEL393278 UOH393225:UOH393278 UYD393225:UYD393278 VHZ393225:VHZ393278 VRV393225:VRV393278 WBR393225:WBR393278 WLN393225:WLN393278 WVJ393225:WVJ393278 C458761:C458814 IX458761:IX458814 ST458761:ST458814 ACP458761:ACP458814 AML458761:AML458814 AWH458761:AWH458814 BGD458761:BGD458814 BPZ458761:BPZ458814 BZV458761:BZV458814 CJR458761:CJR458814 CTN458761:CTN458814 DDJ458761:DDJ458814 DNF458761:DNF458814 DXB458761:DXB458814 EGX458761:EGX458814 EQT458761:EQT458814 FAP458761:FAP458814 FKL458761:FKL458814 FUH458761:FUH458814 GED458761:GED458814 GNZ458761:GNZ458814 GXV458761:GXV458814 HHR458761:HHR458814 HRN458761:HRN458814 IBJ458761:IBJ458814 ILF458761:ILF458814 IVB458761:IVB458814 JEX458761:JEX458814 JOT458761:JOT458814 JYP458761:JYP458814 KIL458761:KIL458814 KSH458761:KSH458814 LCD458761:LCD458814 LLZ458761:LLZ458814 LVV458761:LVV458814 MFR458761:MFR458814 MPN458761:MPN458814 MZJ458761:MZJ458814 NJF458761:NJF458814 NTB458761:NTB458814 OCX458761:OCX458814 OMT458761:OMT458814 OWP458761:OWP458814 PGL458761:PGL458814 PQH458761:PQH458814 QAD458761:QAD458814 QJZ458761:QJZ458814 QTV458761:QTV458814 RDR458761:RDR458814 RNN458761:RNN458814 RXJ458761:RXJ458814 SHF458761:SHF458814 SRB458761:SRB458814 TAX458761:TAX458814 TKT458761:TKT458814 TUP458761:TUP458814 UEL458761:UEL458814 UOH458761:UOH458814 UYD458761:UYD458814 VHZ458761:VHZ458814 VRV458761:VRV458814 WBR458761:WBR458814 WLN458761:WLN458814 WVJ458761:WVJ458814 C524297:C524350 IX524297:IX524350 ST524297:ST524350 ACP524297:ACP524350 AML524297:AML524350 AWH524297:AWH524350 BGD524297:BGD524350 BPZ524297:BPZ524350 BZV524297:BZV524350 CJR524297:CJR524350 CTN524297:CTN524350 DDJ524297:DDJ524350 DNF524297:DNF524350 DXB524297:DXB524350 EGX524297:EGX524350 EQT524297:EQT524350 FAP524297:FAP524350 FKL524297:FKL524350 FUH524297:FUH524350 GED524297:GED524350 GNZ524297:GNZ524350 GXV524297:GXV524350 HHR524297:HHR524350 HRN524297:HRN524350 IBJ524297:IBJ524350 ILF524297:ILF524350 IVB524297:IVB524350 JEX524297:JEX524350 JOT524297:JOT524350 JYP524297:JYP524350 KIL524297:KIL524350 KSH524297:KSH524350 LCD524297:LCD524350 LLZ524297:LLZ524350 LVV524297:LVV524350 MFR524297:MFR524350 MPN524297:MPN524350 MZJ524297:MZJ524350 NJF524297:NJF524350 NTB524297:NTB524350 OCX524297:OCX524350 OMT524297:OMT524350 OWP524297:OWP524350 PGL524297:PGL524350 PQH524297:PQH524350 QAD524297:QAD524350 QJZ524297:QJZ524350 QTV524297:QTV524350 RDR524297:RDR524350 RNN524297:RNN524350 RXJ524297:RXJ524350 SHF524297:SHF524350 SRB524297:SRB524350 TAX524297:TAX524350 TKT524297:TKT524350 TUP524297:TUP524350 UEL524297:UEL524350 UOH524297:UOH524350 UYD524297:UYD524350 VHZ524297:VHZ524350 VRV524297:VRV524350 WBR524297:WBR524350 WLN524297:WLN524350 WVJ524297:WVJ524350 C589833:C589886 IX589833:IX589886 ST589833:ST589886 ACP589833:ACP589886 AML589833:AML589886 AWH589833:AWH589886 BGD589833:BGD589886 BPZ589833:BPZ589886 BZV589833:BZV589886 CJR589833:CJR589886 CTN589833:CTN589886 DDJ589833:DDJ589886 DNF589833:DNF589886 DXB589833:DXB589886 EGX589833:EGX589886 EQT589833:EQT589886 FAP589833:FAP589886 FKL589833:FKL589886 FUH589833:FUH589886 GED589833:GED589886 GNZ589833:GNZ589886 GXV589833:GXV589886 HHR589833:HHR589886 HRN589833:HRN589886 IBJ589833:IBJ589886 ILF589833:ILF589886 IVB589833:IVB589886 JEX589833:JEX589886 JOT589833:JOT589886 JYP589833:JYP589886 KIL589833:KIL589886 KSH589833:KSH589886 LCD589833:LCD589886 LLZ589833:LLZ589886 LVV589833:LVV589886 MFR589833:MFR589886 MPN589833:MPN589886 MZJ589833:MZJ589886 NJF589833:NJF589886 NTB589833:NTB589886 OCX589833:OCX589886 OMT589833:OMT589886 OWP589833:OWP589886 PGL589833:PGL589886 PQH589833:PQH589886 QAD589833:QAD589886 QJZ589833:QJZ589886 QTV589833:QTV589886 RDR589833:RDR589886 RNN589833:RNN589886 RXJ589833:RXJ589886 SHF589833:SHF589886 SRB589833:SRB589886 TAX589833:TAX589886 TKT589833:TKT589886 TUP589833:TUP589886 UEL589833:UEL589886 UOH589833:UOH589886 UYD589833:UYD589886 VHZ589833:VHZ589886 VRV589833:VRV589886 WBR589833:WBR589886 WLN589833:WLN589886 WVJ589833:WVJ589886 C655369:C655422 IX655369:IX655422 ST655369:ST655422 ACP655369:ACP655422 AML655369:AML655422 AWH655369:AWH655422 BGD655369:BGD655422 BPZ655369:BPZ655422 BZV655369:BZV655422 CJR655369:CJR655422 CTN655369:CTN655422 DDJ655369:DDJ655422 DNF655369:DNF655422 DXB655369:DXB655422 EGX655369:EGX655422 EQT655369:EQT655422 FAP655369:FAP655422 FKL655369:FKL655422 FUH655369:FUH655422 GED655369:GED655422 GNZ655369:GNZ655422 GXV655369:GXV655422 HHR655369:HHR655422 HRN655369:HRN655422 IBJ655369:IBJ655422 ILF655369:ILF655422 IVB655369:IVB655422 JEX655369:JEX655422 JOT655369:JOT655422 JYP655369:JYP655422 KIL655369:KIL655422 KSH655369:KSH655422 LCD655369:LCD655422 LLZ655369:LLZ655422 LVV655369:LVV655422 MFR655369:MFR655422 MPN655369:MPN655422 MZJ655369:MZJ655422 NJF655369:NJF655422 NTB655369:NTB655422 OCX655369:OCX655422 OMT655369:OMT655422 OWP655369:OWP655422 PGL655369:PGL655422 PQH655369:PQH655422 QAD655369:QAD655422 QJZ655369:QJZ655422 QTV655369:QTV655422 RDR655369:RDR655422 RNN655369:RNN655422 RXJ655369:RXJ655422 SHF655369:SHF655422 SRB655369:SRB655422 TAX655369:TAX655422 TKT655369:TKT655422 TUP655369:TUP655422 UEL655369:UEL655422 UOH655369:UOH655422 UYD655369:UYD655422 VHZ655369:VHZ655422 VRV655369:VRV655422 WBR655369:WBR655422 WLN655369:WLN655422 WVJ655369:WVJ655422 C720905:C720958 IX720905:IX720958 ST720905:ST720958 ACP720905:ACP720958 AML720905:AML720958 AWH720905:AWH720958 BGD720905:BGD720958 BPZ720905:BPZ720958 BZV720905:BZV720958 CJR720905:CJR720958 CTN720905:CTN720958 DDJ720905:DDJ720958 DNF720905:DNF720958 DXB720905:DXB720958 EGX720905:EGX720958 EQT720905:EQT720958 FAP720905:FAP720958 FKL720905:FKL720958 FUH720905:FUH720958 GED720905:GED720958 GNZ720905:GNZ720958 GXV720905:GXV720958 HHR720905:HHR720958 HRN720905:HRN720958 IBJ720905:IBJ720958 ILF720905:ILF720958 IVB720905:IVB720958 JEX720905:JEX720958 JOT720905:JOT720958 JYP720905:JYP720958 KIL720905:KIL720958 KSH720905:KSH720958 LCD720905:LCD720958 LLZ720905:LLZ720958 LVV720905:LVV720958 MFR720905:MFR720958 MPN720905:MPN720958 MZJ720905:MZJ720958 NJF720905:NJF720958 NTB720905:NTB720958 OCX720905:OCX720958 OMT720905:OMT720958 OWP720905:OWP720958 PGL720905:PGL720958 PQH720905:PQH720958 QAD720905:QAD720958 QJZ720905:QJZ720958 QTV720905:QTV720958 RDR720905:RDR720958 RNN720905:RNN720958 RXJ720905:RXJ720958 SHF720905:SHF720958 SRB720905:SRB720958 TAX720905:TAX720958 TKT720905:TKT720958 TUP720905:TUP720958 UEL720905:UEL720958 UOH720905:UOH720958 UYD720905:UYD720958 VHZ720905:VHZ720958 VRV720905:VRV720958 WBR720905:WBR720958 WLN720905:WLN720958 WVJ720905:WVJ720958 C786441:C786494 IX786441:IX786494 ST786441:ST786494 ACP786441:ACP786494 AML786441:AML786494 AWH786441:AWH786494 BGD786441:BGD786494 BPZ786441:BPZ786494 BZV786441:BZV786494 CJR786441:CJR786494 CTN786441:CTN786494 DDJ786441:DDJ786494 DNF786441:DNF786494 DXB786441:DXB786494 EGX786441:EGX786494 EQT786441:EQT786494 FAP786441:FAP786494 FKL786441:FKL786494 FUH786441:FUH786494 GED786441:GED786494 GNZ786441:GNZ786494 GXV786441:GXV786494 HHR786441:HHR786494 HRN786441:HRN786494 IBJ786441:IBJ786494 ILF786441:ILF786494 IVB786441:IVB786494 JEX786441:JEX786494 JOT786441:JOT786494 JYP786441:JYP786494 KIL786441:KIL786494 KSH786441:KSH786494 LCD786441:LCD786494 LLZ786441:LLZ786494 LVV786441:LVV786494 MFR786441:MFR786494 MPN786441:MPN786494 MZJ786441:MZJ786494 NJF786441:NJF786494 NTB786441:NTB786494 OCX786441:OCX786494 OMT786441:OMT786494 OWP786441:OWP786494 PGL786441:PGL786494 PQH786441:PQH786494 QAD786441:QAD786494 QJZ786441:QJZ786494 QTV786441:QTV786494 RDR786441:RDR786494 RNN786441:RNN786494 RXJ786441:RXJ786494 SHF786441:SHF786494 SRB786441:SRB786494 TAX786441:TAX786494 TKT786441:TKT786494 TUP786441:TUP786494 UEL786441:UEL786494 UOH786441:UOH786494 UYD786441:UYD786494 VHZ786441:VHZ786494 VRV786441:VRV786494 WBR786441:WBR786494 WLN786441:WLN786494 WVJ786441:WVJ786494 C851977:C852030 IX851977:IX852030 ST851977:ST852030 ACP851977:ACP852030 AML851977:AML852030 AWH851977:AWH852030 BGD851977:BGD852030 BPZ851977:BPZ852030 BZV851977:BZV852030 CJR851977:CJR852030 CTN851977:CTN852030 DDJ851977:DDJ852030 DNF851977:DNF852030 DXB851977:DXB852030 EGX851977:EGX852030 EQT851977:EQT852030 FAP851977:FAP852030 FKL851977:FKL852030 FUH851977:FUH852030 GED851977:GED852030 GNZ851977:GNZ852030 GXV851977:GXV852030 HHR851977:HHR852030 HRN851977:HRN852030 IBJ851977:IBJ852030 ILF851977:ILF852030 IVB851977:IVB852030 JEX851977:JEX852030 JOT851977:JOT852030 JYP851977:JYP852030 KIL851977:KIL852030 KSH851977:KSH852030 LCD851977:LCD852030 LLZ851977:LLZ852030 LVV851977:LVV852030 MFR851977:MFR852030 MPN851977:MPN852030 MZJ851977:MZJ852030 NJF851977:NJF852030 NTB851977:NTB852030 OCX851977:OCX852030 OMT851977:OMT852030 OWP851977:OWP852030 PGL851977:PGL852030 PQH851977:PQH852030 QAD851977:QAD852030 QJZ851977:QJZ852030 QTV851977:QTV852030 RDR851977:RDR852030 RNN851977:RNN852030 RXJ851977:RXJ852030 SHF851977:SHF852030 SRB851977:SRB852030 TAX851977:TAX852030 TKT851977:TKT852030 TUP851977:TUP852030 UEL851977:UEL852030 UOH851977:UOH852030 UYD851977:UYD852030 VHZ851977:VHZ852030 VRV851977:VRV852030 WBR851977:WBR852030 WLN851977:WLN852030 WVJ851977:WVJ852030 C917513:C917566 IX917513:IX917566 ST917513:ST917566 ACP917513:ACP917566 AML917513:AML917566 AWH917513:AWH917566 BGD917513:BGD917566 BPZ917513:BPZ917566 BZV917513:BZV917566 CJR917513:CJR917566 CTN917513:CTN917566 DDJ917513:DDJ917566 DNF917513:DNF917566 DXB917513:DXB917566 EGX917513:EGX917566 EQT917513:EQT917566 FAP917513:FAP917566 FKL917513:FKL917566 FUH917513:FUH917566 GED917513:GED917566 GNZ917513:GNZ917566 GXV917513:GXV917566 HHR917513:HHR917566 HRN917513:HRN917566 IBJ917513:IBJ917566 ILF917513:ILF917566 IVB917513:IVB917566 JEX917513:JEX917566 JOT917513:JOT917566 JYP917513:JYP917566 KIL917513:KIL917566 KSH917513:KSH917566 LCD917513:LCD917566 LLZ917513:LLZ917566 LVV917513:LVV917566 MFR917513:MFR917566 MPN917513:MPN917566 MZJ917513:MZJ917566 NJF917513:NJF917566 NTB917513:NTB917566 OCX917513:OCX917566 OMT917513:OMT917566 OWP917513:OWP917566 PGL917513:PGL917566 PQH917513:PQH917566 QAD917513:QAD917566 QJZ917513:QJZ917566 QTV917513:QTV917566 RDR917513:RDR917566 RNN917513:RNN917566 RXJ917513:RXJ917566 SHF917513:SHF917566 SRB917513:SRB917566 TAX917513:TAX917566 TKT917513:TKT917566 TUP917513:TUP917566 UEL917513:UEL917566 UOH917513:UOH917566 UYD917513:UYD917566 VHZ917513:VHZ917566 VRV917513:VRV917566 WBR917513:WBR917566 WLN917513:WLN917566 WVJ917513:WVJ917566 C983049:C983102 IX983049:IX983102 ST983049:ST983102 ACP983049:ACP983102 AML983049:AML983102 AWH983049:AWH983102 BGD983049:BGD983102 BPZ983049:BPZ983102 BZV983049:BZV983102 CJR983049:CJR983102 CTN983049:CTN983102 DDJ983049:DDJ983102 DNF983049:DNF983102 DXB983049:DXB983102 EGX983049:EGX983102 EQT983049:EQT983102 FAP983049:FAP983102 FKL983049:FKL983102 FUH983049:FUH983102 GED983049:GED983102 GNZ983049:GNZ983102 GXV983049:GXV983102 HHR983049:HHR983102 HRN983049:HRN983102 IBJ983049:IBJ983102 ILF983049:ILF983102 IVB983049:IVB983102 JEX983049:JEX983102 JOT983049:JOT983102 JYP983049:JYP983102 KIL983049:KIL983102 KSH983049:KSH983102 LCD983049:LCD983102 LLZ983049:LLZ983102 LVV983049:LVV983102 MFR983049:MFR983102 MPN983049:MPN983102 MZJ983049:MZJ983102 NJF983049:NJF983102 NTB983049:NTB983102 OCX983049:OCX983102 OMT983049:OMT983102 OWP983049:OWP983102 PGL983049:PGL983102 PQH983049:PQH983102 QAD983049:QAD983102 QJZ983049:QJZ983102 QTV983049:QTV983102 RDR983049:RDR983102 RNN983049:RNN983102 RXJ983049:RXJ983102 SHF983049:SHF983102 SRB983049:SRB983102 TAX983049:TAX983102 TKT983049:TKT983102 TUP983049:TUP983102 UEL983049:UEL983102 UOH983049:UOH983102 UYD983049:UYD983102 VHZ983049:VHZ983102 VRV983049:VRV983102 WBR983049:WBR983102 WLN983049:WLN983102 WVJ983049:WVJ983102 E68 IZ68 SV68 ACR68 AMN68 AWJ68 BGF68 BQB68 BZX68 CJT68 CTP68 DDL68 DNH68 DXD68 EGZ68 EQV68 FAR68 FKN68 FUJ68 GEF68 GOB68 GXX68 HHT68 HRP68 IBL68 ILH68 IVD68 JEZ68 JOV68 JYR68 KIN68 KSJ68 LCF68 LMB68 LVX68 MFT68 MPP68 MZL68 NJH68 NTD68 OCZ68 OMV68 OWR68 PGN68 PQJ68 QAF68 QKB68 QTX68 RDT68 RNP68 RXL68 SHH68 SRD68 TAZ68 TKV68 TUR68 UEN68 UOJ68 UYF68 VIB68 VRX68 WBT68 WLP68 WVL68 E65604 IZ65604 SV65604 ACR65604 AMN65604 AWJ65604 BGF65604 BQB65604 BZX65604 CJT65604 CTP65604 DDL65604 DNH65604 DXD65604 EGZ65604 EQV65604 FAR65604 FKN65604 FUJ65604 GEF65604 GOB65604 GXX65604 HHT65604 HRP65604 IBL65604 ILH65604 IVD65604 JEZ65604 JOV65604 JYR65604 KIN65604 KSJ65604 LCF65604 LMB65604 LVX65604 MFT65604 MPP65604 MZL65604 NJH65604 NTD65604 OCZ65604 OMV65604 OWR65604 PGN65604 PQJ65604 QAF65604 QKB65604 QTX65604 RDT65604 RNP65604 RXL65604 SHH65604 SRD65604 TAZ65604 TKV65604 TUR65604 UEN65604 UOJ65604 UYF65604 VIB65604 VRX65604 WBT65604 WLP65604 WVL65604 E131140 IZ131140 SV131140 ACR131140 AMN131140 AWJ131140 BGF131140 BQB131140 BZX131140 CJT131140 CTP131140 DDL131140 DNH131140 DXD131140 EGZ131140 EQV131140 FAR131140 FKN131140 FUJ131140 GEF131140 GOB131140 GXX131140 HHT131140 HRP131140 IBL131140 ILH131140 IVD131140 JEZ131140 JOV131140 JYR131140 KIN131140 KSJ131140 LCF131140 LMB131140 LVX131140 MFT131140 MPP131140 MZL131140 NJH131140 NTD131140 OCZ131140 OMV131140 OWR131140 PGN131140 PQJ131140 QAF131140 QKB131140 QTX131140 RDT131140 RNP131140 RXL131140 SHH131140 SRD131140 TAZ131140 TKV131140 TUR131140 UEN131140 UOJ131140 UYF131140 VIB131140 VRX131140 WBT131140 WLP131140 WVL131140 E196676 IZ196676 SV196676 ACR196676 AMN196676 AWJ196676 BGF196676 BQB196676 BZX196676 CJT196676 CTP196676 DDL196676 DNH196676 DXD196676 EGZ196676 EQV196676 FAR196676 FKN196676 FUJ196676 GEF196676 GOB196676 GXX196676 HHT196676 HRP196676 IBL196676 ILH196676 IVD196676 JEZ196676 JOV196676 JYR196676 KIN196676 KSJ196676 LCF196676 LMB196676 LVX196676 MFT196676 MPP196676 MZL196676 NJH196676 NTD196676 OCZ196676 OMV196676 OWR196676 PGN196676 PQJ196676 QAF196676 QKB196676 QTX196676 RDT196676 RNP196676 RXL196676 SHH196676 SRD196676 TAZ196676 TKV196676 TUR196676 UEN196676 UOJ196676 UYF196676 VIB196676 VRX196676 WBT196676 WLP196676 WVL196676 E262212 IZ262212 SV262212 ACR262212 AMN262212 AWJ262212 BGF262212 BQB262212 BZX262212 CJT262212 CTP262212 DDL262212 DNH262212 DXD262212 EGZ262212 EQV262212 FAR262212 FKN262212 FUJ262212 GEF262212 GOB262212 GXX262212 HHT262212 HRP262212 IBL262212 ILH262212 IVD262212 JEZ262212 JOV262212 JYR262212 KIN262212 KSJ262212 LCF262212 LMB262212 LVX262212 MFT262212 MPP262212 MZL262212 NJH262212 NTD262212 OCZ262212 OMV262212 OWR262212 PGN262212 PQJ262212 QAF262212 QKB262212 QTX262212 RDT262212 RNP262212 RXL262212 SHH262212 SRD262212 TAZ262212 TKV262212 TUR262212 UEN262212 UOJ262212 UYF262212 VIB262212 VRX262212 WBT262212 WLP262212 WVL262212 E327748 IZ327748 SV327748 ACR327748 AMN327748 AWJ327748 BGF327748 BQB327748 BZX327748 CJT327748 CTP327748 DDL327748 DNH327748 DXD327748 EGZ327748 EQV327748 FAR327748 FKN327748 FUJ327748 GEF327748 GOB327748 GXX327748 HHT327748 HRP327748 IBL327748 ILH327748 IVD327748 JEZ327748 JOV327748 JYR327748 KIN327748 KSJ327748 LCF327748 LMB327748 LVX327748 MFT327748 MPP327748 MZL327748 NJH327748 NTD327748 OCZ327748 OMV327748 OWR327748 PGN327748 PQJ327748 QAF327748 QKB327748 QTX327748 RDT327748 RNP327748 RXL327748 SHH327748 SRD327748 TAZ327748 TKV327748 TUR327748 UEN327748 UOJ327748 UYF327748 VIB327748 VRX327748 WBT327748 WLP327748 WVL327748 E393284 IZ393284 SV393284 ACR393284 AMN393284 AWJ393284 BGF393284 BQB393284 BZX393284 CJT393284 CTP393284 DDL393284 DNH393284 DXD393284 EGZ393284 EQV393284 FAR393284 FKN393284 FUJ393284 GEF393284 GOB393284 GXX393284 HHT393284 HRP393284 IBL393284 ILH393284 IVD393284 JEZ393284 JOV393284 JYR393284 KIN393284 KSJ393284 LCF393284 LMB393284 LVX393284 MFT393284 MPP393284 MZL393284 NJH393284 NTD393284 OCZ393284 OMV393284 OWR393284 PGN393284 PQJ393284 QAF393284 QKB393284 QTX393284 RDT393284 RNP393284 RXL393284 SHH393284 SRD393284 TAZ393284 TKV393284 TUR393284 UEN393284 UOJ393284 UYF393284 VIB393284 VRX393284 WBT393284 WLP393284 WVL393284 E458820 IZ458820 SV458820 ACR458820 AMN458820 AWJ458820 BGF458820 BQB458820 BZX458820 CJT458820 CTP458820 DDL458820 DNH458820 DXD458820 EGZ458820 EQV458820 FAR458820 FKN458820 FUJ458820 GEF458820 GOB458820 GXX458820 HHT458820 HRP458820 IBL458820 ILH458820 IVD458820 JEZ458820 JOV458820 JYR458820 KIN458820 KSJ458820 LCF458820 LMB458820 LVX458820 MFT458820 MPP458820 MZL458820 NJH458820 NTD458820 OCZ458820 OMV458820 OWR458820 PGN458820 PQJ458820 QAF458820 QKB458820 QTX458820 RDT458820 RNP458820 RXL458820 SHH458820 SRD458820 TAZ458820 TKV458820 TUR458820 UEN458820 UOJ458820 UYF458820 VIB458820 VRX458820 WBT458820 WLP458820 WVL458820 E524356 IZ524356 SV524356 ACR524356 AMN524356 AWJ524356 BGF524356 BQB524356 BZX524356 CJT524356 CTP524356 DDL524356 DNH524356 DXD524356 EGZ524356 EQV524356 FAR524356 FKN524356 FUJ524356 GEF524356 GOB524356 GXX524356 HHT524356 HRP524356 IBL524356 ILH524356 IVD524356 JEZ524356 JOV524356 JYR524356 KIN524356 KSJ524356 LCF524356 LMB524356 LVX524356 MFT524356 MPP524356 MZL524356 NJH524356 NTD524356 OCZ524356 OMV524356 OWR524356 PGN524356 PQJ524356 QAF524356 QKB524356 QTX524356 RDT524356 RNP524356 RXL524356 SHH524356 SRD524356 TAZ524356 TKV524356 TUR524356 UEN524356 UOJ524356 UYF524356 VIB524356 VRX524356 WBT524356 WLP524356 WVL524356 E589892 IZ589892 SV589892 ACR589892 AMN589892 AWJ589892 BGF589892 BQB589892 BZX589892 CJT589892 CTP589892 DDL589892 DNH589892 DXD589892 EGZ589892 EQV589892 FAR589892 FKN589892 FUJ589892 GEF589892 GOB589892 GXX589892 HHT589892 HRP589892 IBL589892 ILH589892 IVD589892 JEZ589892 JOV589892 JYR589892 KIN589892 KSJ589892 LCF589892 LMB589892 LVX589892 MFT589892 MPP589892 MZL589892 NJH589892 NTD589892 OCZ589892 OMV589892 OWR589892 PGN589892 PQJ589892 QAF589892 QKB589892 QTX589892 RDT589892 RNP589892 RXL589892 SHH589892 SRD589892 TAZ589892 TKV589892 TUR589892 UEN589892 UOJ589892 UYF589892 VIB589892 VRX589892 WBT589892 WLP589892 WVL589892 E655428 IZ655428 SV655428 ACR655428 AMN655428 AWJ655428 BGF655428 BQB655428 BZX655428 CJT655428 CTP655428 DDL655428 DNH655428 DXD655428 EGZ655428 EQV655428 FAR655428 FKN655428 FUJ655428 GEF655428 GOB655428 GXX655428 HHT655428 HRP655428 IBL655428 ILH655428 IVD655428 JEZ655428 JOV655428 JYR655428 KIN655428 KSJ655428 LCF655428 LMB655428 LVX655428 MFT655428 MPP655428 MZL655428 NJH655428 NTD655428 OCZ655428 OMV655428 OWR655428 PGN655428 PQJ655428 QAF655428 QKB655428 QTX655428 RDT655428 RNP655428 RXL655428 SHH655428 SRD655428 TAZ655428 TKV655428 TUR655428 UEN655428 UOJ655428 UYF655428 VIB655428 VRX655428 WBT655428 WLP655428 WVL655428 E720964 IZ720964 SV720964 ACR720964 AMN720964 AWJ720964 BGF720964 BQB720964 BZX720964 CJT720964 CTP720964 DDL720964 DNH720964 DXD720964 EGZ720964 EQV720964 FAR720964 FKN720964 FUJ720964 GEF720964 GOB720964 GXX720964 HHT720964 HRP720964 IBL720964 ILH720964 IVD720964 JEZ720964 JOV720964 JYR720964 KIN720964 KSJ720964 LCF720964 LMB720964 LVX720964 MFT720964 MPP720964 MZL720964 NJH720964 NTD720964 OCZ720964 OMV720964 OWR720964 PGN720964 PQJ720964 QAF720964 QKB720964 QTX720964 RDT720964 RNP720964 RXL720964 SHH720964 SRD720964 TAZ720964 TKV720964 TUR720964 UEN720964 UOJ720964 UYF720964 VIB720964 VRX720964 WBT720964 WLP720964 WVL720964 E786500 IZ786500 SV786500 ACR786500 AMN786500 AWJ786500 BGF786500 BQB786500 BZX786500 CJT786500 CTP786500 DDL786500 DNH786500 DXD786500 EGZ786500 EQV786500 FAR786500 FKN786500 FUJ786500 GEF786500 GOB786500 GXX786500 HHT786500 HRP786500 IBL786500 ILH786500 IVD786500 JEZ786500 JOV786500 JYR786500 KIN786500 KSJ786500 LCF786500 LMB786500 LVX786500 MFT786500 MPP786500 MZL786500 NJH786500 NTD786500 OCZ786500 OMV786500 OWR786500 PGN786500 PQJ786500 QAF786500 QKB786500 QTX786500 RDT786500 RNP786500 RXL786500 SHH786500 SRD786500 TAZ786500 TKV786500 TUR786500 UEN786500 UOJ786500 UYF786500 VIB786500 VRX786500 WBT786500 WLP786500 WVL786500 E852036 IZ852036 SV852036 ACR852036 AMN852036 AWJ852036 BGF852036 BQB852036 BZX852036 CJT852036 CTP852036 DDL852036 DNH852036 DXD852036 EGZ852036 EQV852036 FAR852036 FKN852036 FUJ852036 GEF852036 GOB852036 GXX852036 HHT852036 HRP852036 IBL852036 ILH852036 IVD852036 JEZ852036 JOV852036 JYR852036 KIN852036 KSJ852036 LCF852036 LMB852036 LVX852036 MFT852036 MPP852036 MZL852036 NJH852036 NTD852036 OCZ852036 OMV852036 OWR852036 PGN852036 PQJ852036 QAF852036 QKB852036 QTX852036 RDT852036 RNP852036 RXL852036 SHH852036 SRD852036 TAZ852036 TKV852036 TUR852036 UEN852036 UOJ852036 UYF852036 VIB852036 VRX852036 WBT852036 WLP852036 WVL852036 E917572 IZ917572 SV917572 ACR917572 AMN917572 AWJ917572 BGF917572 BQB917572 BZX917572 CJT917572 CTP917572 DDL917572 DNH917572 DXD917572 EGZ917572 EQV917572 FAR917572 FKN917572 FUJ917572 GEF917572 GOB917572 GXX917572 HHT917572 HRP917572 IBL917572 ILH917572 IVD917572 JEZ917572 JOV917572 JYR917572 KIN917572 KSJ917572 LCF917572 LMB917572 LVX917572 MFT917572 MPP917572 MZL917572 NJH917572 NTD917572 OCZ917572 OMV917572 OWR917572 PGN917572 PQJ917572 QAF917572 QKB917572 QTX917572 RDT917572 RNP917572 RXL917572 SHH917572 SRD917572 TAZ917572 TKV917572 TUR917572 UEN917572 UOJ917572 UYF917572 VIB917572 VRX917572 WBT917572 WLP917572 WVL917572 E983108 IZ983108 SV983108 ACR983108 AMN983108 AWJ983108 BGF983108 BQB983108 BZX983108 CJT983108 CTP983108 DDL983108 DNH983108 DXD983108 EGZ983108 EQV983108 FAR983108 FKN983108 FUJ983108 GEF983108 GOB983108 GXX983108 HHT983108 HRP983108 IBL983108 ILH983108 IVD983108 JEZ983108 JOV983108 JYR983108 KIN983108 KSJ983108 LCF983108 LMB983108 LVX983108 MFT983108 MPP983108 MZL983108 NJH983108 NTD983108 OCZ983108 OMV983108 OWR983108 PGN983108 PQJ983108 QAF983108 QKB983108 QTX983108 RDT983108 RNP983108 RXL983108 SHH983108 SRD983108 TAZ983108 TKV983108 TUR983108 UEN983108 UOJ983108 UYF983108 VIB983108 VRX983108 WBT983108 WLP983108 WVL983108 E65 IZ65 SV65 ACR65 AMN65 AWJ65 BGF65 BQB65 BZX65 CJT65 CTP65 DDL65 DNH65 DXD65 EGZ65 EQV65 FAR65 FKN65 FUJ65 GEF65 GOB65 GXX65 HHT65 HRP65 IBL65 ILH65 IVD65 JEZ65 JOV65 JYR65 KIN65 KSJ65 LCF65 LMB65 LVX65 MFT65 MPP65 MZL65 NJH65 NTD65 OCZ65 OMV65 OWR65 PGN65 PQJ65 QAF65 QKB65 QTX65 RDT65 RNP65 RXL65 SHH65 SRD65 TAZ65 TKV65 TUR65 UEN65 UOJ65 UYF65 VIB65 VRX65 WBT65 WLP65 WVL65 E65601 IZ65601 SV65601 ACR65601 AMN65601 AWJ65601 BGF65601 BQB65601 BZX65601 CJT65601 CTP65601 DDL65601 DNH65601 DXD65601 EGZ65601 EQV65601 FAR65601 FKN65601 FUJ65601 GEF65601 GOB65601 GXX65601 HHT65601 HRP65601 IBL65601 ILH65601 IVD65601 JEZ65601 JOV65601 JYR65601 KIN65601 KSJ65601 LCF65601 LMB65601 LVX65601 MFT65601 MPP65601 MZL65601 NJH65601 NTD65601 OCZ65601 OMV65601 OWR65601 PGN65601 PQJ65601 QAF65601 QKB65601 QTX65601 RDT65601 RNP65601 RXL65601 SHH65601 SRD65601 TAZ65601 TKV65601 TUR65601 UEN65601 UOJ65601 UYF65601 VIB65601 VRX65601 WBT65601 WLP65601 WVL65601 E131137 IZ131137 SV131137 ACR131137 AMN131137 AWJ131137 BGF131137 BQB131137 BZX131137 CJT131137 CTP131137 DDL131137 DNH131137 DXD131137 EGZ131137 EQV131137 FAR131137 FKN131137 FUJ131137 GEF131137 GOB131137 GXX131137 HHT131137 HRP131137 IBL131137 ILH131137 IVD131137 JEZ131137 JOV131137 JYR131137 KIN131137 KSJ131137 LCF131137 LMB131137 LVX131137 MFT131137 MPP131137 MZL131137 NJH131137 NTD131137 OCZ131137 OMV131137 OWR131137 PGN131137 PQJ131137 QAF131137 QKB131137 QTX131137 RDT131137 RNP131137 RXL131137 SHH131137 SRD131137 TAZ131137 TKV131137 TUR131137 UEN131137 UOJ131137 UYF131137 VIB131137 VRX131137 WBT131137 WLP131137 WVL131137 E196673 IZ196673 SV196673 ACR196673 AMN196673 AWJ196673 BGF196673 BQB196673 BZX196673 CJT196673 CTP196673 DDL196673 DNH196673 DXD196673 EGZ196673 EQV196673 FAR196673 FKN196673 FUJ196673 GEF196673 GOB196673 GXX196673 HHT196673 HRP196673 IBL196673 ILH196673 IVD196673 JEZ196673 JOV196673 JYR196673 KIN196673 KSJ196673 LCF196673 LMB196673 LVX196673 MFT196673 MPP196673 MZL196673 NJH196673 NTD196673 OCZ196673 OMV196673 OWR196673 PGN196673 PQJ196673 QAF196673 QKB196673 QTX196673 RDT196673 RNP196673 RXL196673 SHH196673 SRD196673 TAZ196673 TKV196673 TUR196673 UEN196673 UOJ196673 UYF196673 VIB196673 VRX196673 WBT196673 WLP196673 WVL196673 E262209 IZ262209 SV262209 ACR262209 AMN262209 AWJ262209 BGF262209 BQB262209 BZX262209 CJT262209 CTP262209 DDL262209 DNH262209 DXD262209 EGZ262209 EQV262209 FAR262209 FKN262209 FUJ262209 GEF262209 GOB262209 GXX262209 HHT262209 HRP262209 IBL262209 ILH262209 IVD262209 JEZ262209 JOV262209 JYR262209 KIN262209 KSJ262209 LCF262209 LMB262209 LVX262209 MFT262209 MPP262209 MZL262209 NJH262209 NTD262209 OCZ262209 OMV262209 OWR262209 PGN262209 PQJ262209 QAF262209 QKB262209 QTX262209 RDT262209 RNP262209 RXL262209 SHH262209 SRD262209 TAZ262209 TKV262209 TUR262209 UEN262209 UOJ262209 UYF262209 VIB262209 VRX262209 WBT262209 WLP262209 WVL262209 E327745 IZ327745 SV327745 ACR327745 AMN327745 AWJ327745 BGF327745 BQB327745 BZX327745 CJT327745 CTP327745 DDL327745 DNH327745 DXD327745 EGZ327745 EQV327745 FAR327745 FKN327745 FUJ327745 GEF327745 GOB327745 GXX327745 HHT327745 HRP327745 IBL327745 ILH327745 IVD327745 JEZ327745 JOV327745 JYR327745 KIN327745 KSJ327745 LCF327745 LMB327745 LVX327745 MFT327745 MPP327745 MZL327745 NJH327745 NTD327745 OCZ327745 OMV327745 OWR327745 PGN327745 PQJ327745 QAF327745 QKB327745 QTX327745 RDT327745 RNP327745 RXL327745 SHH327745 SRD327745 TAZ327745 TKV327745 TUR327745 UEN327745 UOJ327745 UYF327745 VIB327745 VRX327745 WBT327745 WLP327745 WVL327745 E393281 IZ393281 SV393281 ACR393281 AMN393281 AWJ393281 BGF393281 BQB393281 BZX393281 CJT393281 CTP393281 DDL393281 DNH393281 DXD393281 EGZ393281 EQV393281 FAR393281 FKN393281 FUJ393281 GEF393281 GOB393281 GXX393281 HHT393281 HRP393281 IBL393281 ILH393281 IVD393281 JEZ393281 JOV393281 JYR393281 KIN393281 KSJ393281 LCF393281 LMB393281 LVX393281 MFT393281 MPP393281 MZL393281 NJH393281 NTD393281 OCZ393281 OMV393281 OWR393281 PGN393281 PQJ393281 QAF393281 QKB393281 QTX393281 RDT393281 RNP393281 RXL393281 SHH393281 SRD393281 TAZ393281 TKV393281 TUR393281 UEN393281 UOJ393281 UYF393281 VIB393281 VRX393281 WBT393281 WLP393281 WVL393281 E458817 IZ458817 SV458817 ACR458817 AMN458817 AWJ458817 BGF458817 BQB458817 BZX458817 CJT458817 CTP458817 DDL458817 DNH458817 DXD458817 EGZ458817 EQV458817 FAR458817 FKN458817 FUJ458817 GEF458817 GOB458817 GXX458817 HHT458817 HRP458817 IBL458817 ILH458817 IVD458817 JEZ458817 JOV458817 JYR458817 KIN458817 KSJ458817 LCF458817 LMB458817 LVX458817 MFT458817 MPP458817 MZL458817 NJH458817 NTD458817 OCZ458817 OMV458817 OWR458817 PGN458817 PQJ458817 QAF458817 QKB458817 QTX458817 RDT458817 RNP458817 RXL458817 SHH458817 SRD458817 TAZ458817 TKV458817 TUR458817 UEN458817 UOJ458817 UYF458817 VIB458817 VRX458817 WBT458817 WLP458817 WVL458817 E524353 IZ524353 SV524353 ACR524353 AMN524353 AWJ524353 BGF524353 BQB524353 BZX524353 CJT524353 CTP524353 DDL524353 DNH524353 DXD524353 EGZ524353 EQV524353 FAR524353 FKN524353 FUJ524353 GEF524353 GOB524353 GXX524353 HHT524353 HRP524353 IBL524353 ILH524353 IVD524353 JEZ524353 JOV524353 JYR524353 KIN524353 KSJ524353 LCF524353 LMB524353 LVX524353 MFT524353 MPP524353 MZL524353 NJH524353 NTD524353 OCZ524353 OMV524353 OWR524353 PGN524353 PQJ524353 QAF524353 QKB524353 QTX524353 RDT524353 RNP524353 RXL524353 SHH524353 SRD524353 TAZ524353 TKV524353 TUR524353 UEN524353 UOJ524353 UYF524353 VIB524353 VRX524353 WBT524353 WLP524353 WVL524353 E589889 IZ589889 SV589889 ACR589889 AMN589889 AWJ589889 BGF589889 BQB589889 BZX589889 CJT589889 CTP589889 DDL589889 DNH589889 DXD589889 EGZ589889 EQV589889 FAR589889 FKN589889 FUJ589889 GEF589889 GOB589889 GXX589889 HHT589889 HRP589889 IBL589889 ILH589889 IVD589889 JEZ589889 JOV589889 JYR589889 KIN589889 KSJ589889 LCF589889 LMB589889 LVX589889 MFT589889 MPP589889 MZL589889 NJH589889 NTD589889 OCZ589889 OMV589889 OWR589889 PGN589889 PQJ589889 QAF589889 QKB589889 QTX589889 RDT589889 RNP589889 RXL589889 SHH589889 SRD589889 TAZ589889 TKV589889 TUR589889 UEN589889 UOJ589889 UYF589889 VIB589889 VRX589889 WBT589889 WLP589889 WVL589889 E655425 IZ655425 SV655425 ACR655425 AMN655425 AWJ655425 BGF655425 BQB655425 BZX655425 CJT655425 CTP655425 DDL655425 DNH655425 DXD655425 EGZ655425 EQV655425 FAR655425 FKN655425 FUJ655425 GEF655425 GOB655425 GXX655425 HHT655425 HRP655425 IBL655425 ILH655425 IVD655425 JEZ655425 JOV655425 JYR655425 KIN655425 KSJ655425 LCF655425 LMB655425 LVX655425 MFT655425 MPP655425 MZL655425 NJH655425 NTD655425 OCZ655425 OMV655425 OWR655425 PGN655425 PQJ655425 QAF655425 QKB655425 QTX655425 RDT655425 RNP655425 RXL655425 SHH655425 SRD655425 TAZ655425 TKV655425 TUR655425 UEN655425 UOJ655425 UYF655425 VIB655425 VRX655425 WBT655425 WLP655425 WVL655425 E720961 IZ720961 SV720961 ACR720961 AMN720961 AWJ720961 BGF720961 BQB720961 BZX720961 CJT720961 CTP720961 DDL720961 DNH720961 DXD720961 EGZ720961 EQV720961 FAR720961 FKN720961 FUJ720961 GEF720961 GOB720961 GXX720961 HHT720961 HRP720961 IBL720961 ILH720961 IVD720961 JEZ720961 JOV720961 JYR720961 KIN720961 KSJ720961 LCF720961 LMB720961 LVX720961 MFT720961 MPP720961 MZL720961 NJH720961 NTD720961 OCZ720961 OMV720961 OWR720961 PGN720961 PQJ720961 QAF720961 QKB720961 QTX720961 RDT720961 RNP720961 RXL720961 SHH720961 SRD720961 TAZ720961 TKV720961 TUR720961 UEN720961 UOJ720961 UYF720961 VIB720961 VRX720961 WBT720961 WLP720961 WVL720961 E786497 IZ786497 SV786497 ACR786497 AMN786497 AWJ786497 BGF786497 BQB786497 BZX786497 CJT786497 CTP786497 DDL786497 DNH786497 DXD786497 EGZ786497 EQV786497 FAR786497 FKN786497 FUJ786497 GEF786497 GOB786497 GXX786497 HHT786497 HRP786497 IBL786497 ILH786497 IVD786497 JEZ786497 JOV786497 JYR786497 KIN786497 KSJ786497 LCF786497 LMB786497 LVX786497 MFT786497 MPP786497 MZL786497 NJH786497 NTD786497 OCZ786497 OMV786497 OWR786497 PGN786497 PQJ786497 QAF786497 QKB786497 QTX786497 RDT786497 RNP786497 RXL786497 SHH786497 SRD786497 TAZ786497 TKV786497 TUR786497 UEN786497 UOJ786497 UYF786497 VIB786497 VRX786497 WBT786497 WLP786497 WVL786497 E852033 IZ852033 SV852033 ACR852033 AMN852033 AWJ852033 BGF852033 BQB852033 BZX852033 CJT852033 CTP852033 DDL852033 DNH852033 DXD852033 EGZ852033 EQV852033 FAR852033 FKN852033 FUJ852033 GEF852033 GOB852033 GXX852033 HHT852033 HRP852033 IBL852033 ILH852033 IVD852033 JEZ852033 JOV852033 JYR852033 KIN852033 KSJ852033 LCF852033 LMB852033 LVX852033 MFT852033 MPP852033 MZL852033 NJH852033 NTD852033 OCZ852033 OMV852033 OWR852033 PGN852033 PQJ852033 QAF852033 QKB852033 QTX852033 RDT852033 RNP852033 RXL852033 SHH852033 SRD852033 TAZ852033 TKV852033 TUR852033 UEN852033 UOJ852033 UYF852033 VIB852033 VRX852033 WBT852033 WLP852033 WVL852033 E917569 IZ917569 SV917569 ACR917569 AMN917569 AWJ917569 BGF917569 BQB917569 BZX917569 CJT917569 CTP917569 DDL917569 DNH917569 DXD917569 EGZ917569 EQV917569 FAR917569 FKN917569 FUJ917569 GEF917569 GOB917569 GXX917569 HHT917569 HRP917569 IBL917569 ILH917569 IVD917569 JEZ917569 JOV917569 JYR917569 KIN917569 KSJ917569 LCF917569 LMB917569 LVX917569 MFT917569 MPP917569 MZL917569 NJH917569 NTD917569 OCZ917569 OMV917569 OWR917569 PGN917569 PQJ917569 QAF917569 QKB917569 QTX917569 RDT917569 RNP917569 RXL917569 SHH917569 SRD917569 TAZ917569 TKV917569 TUR917569 UEN917569 UOJ917569 UYF917569 VIB917569 VRX917569 WBT917569 WLP917569 WVL917569 E983105 IZ983105 SV983105 ACR983105 AMN983105 AWJ983105 BGF983105 BQB983105 BZX983105 CJT983105 CTP983105 DDL983105 DNH983105 DXD983105 EGZ983105 EQV983105 FAR983105 FKN983105 FUJ983105 GEF983105 GOB983105 GXX983105 HHT983105 HRP983105 IBL983105 ILH983105 IVD983105 JEZ983105 JOV983105 JYR983105 KIN983105 KSJ983105 LCF983105 LMB983105 LVX983105 MFT983105 MPP983105 MZL983105 NJH983105 NTD983105 OCZ983105 OMV983105 OWR983105 PGN983105 PQJ983105 QAF983105 QKB983105 QTX983105 RDT983105 RNP983105 RXL983105 SHH983105 SRD983105 TAZ983105 TKV983105 TUR983105 UEN983105 UOJ983105 UYF983105 VIB983105 VRX983105 WBT983105 WLP983105 WVL983105">
      <formula1>$B$183:$B$201</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tabSelected="1" topLeftCell="A43" zoomScale="90" zoomScaleNormal="90" workbookViewId="0">
      <selection activeCell="C16" sqref="C16"/>
    </sheetView>
  </sheetViews>
  <sheetFormatPr defaultColWidth="14.42578125" defaultRowHeight="15" customHeight="1" x14ac:dyDescent="0.25"/>
  <cols>
    <col min="1" max="1" width="6" customWidth="1"/>
    <col min="2" max="2" width="27.28515625" customWidth="1"/>
    <col min="3" max="3" width="24.85546875" customWidth="1"/>
    <col min="4" max="4" width="8" customWidth="1"/>
    <col min="5" max="5" width="5.7109375" customWidth="1"/>
    <col min="6" max="7" width="8" customWidth="1"/>
    <col min="8" max="8" width="14.42578125" customWidth="1"/>
    <col min="9" max="9" width="14" customWidth="1"/>
    <col min="10" max="11" width="8" customWidth="1"/>
  </cols>
  <sheetData>
    <row r="1" spans="1:9" ht="21" customHeight="1" x14ac:dyDescent="0.25">
      <c r="A1" s="77" t="s">
        <v>0</v>
      </c>
      <c r="B1" s="78"/>
      <c r="C1" s="78"/>
      <c r="D1" s="78"/>
      <c r="E1" s="78"/>
      <c r="F1" s="78"/>
      <c r="G1" s="78"/>
      <c r="H1" s="78"/>
      <c r="I1" s="78"/>
    </row>
    <row r="2" spans="1:9" ht="21" customHeight="1" x14ac:dyDescent="0.3">
      <c r="A2" s="79" t="s">
        <v>1</v>
      </c>
      <c r="B2" s="78"/>
      <c r="C2" s="23" t="s">
        <v>25</v>
      </c>
      <c r="D2" s="2"/>
      <c r="E2" s="2"/>
      <c r="F2" s="2"/>
      <c r="G2" s="2"/>
      <c r="H2" s="3"/>
      <c r="I2" s="4"/>
    </row>
    <row r="3" spans="1:9" ht="21" customHeight="1" x14ac:dyDescent="0.3">
      <c r="A3" s="4"/>
      <c r="B3" s="1" t="s">
        <v>2</v>
      </c>
      <c r="C3" s="24">
        <v>3</v>
      </c>
      <c r="D3" s="4"/>
      <c r="E3" s="4"/>
      <c r="F3" s="4"/>
      <c r="G3" s="4"/>
      <c r="H3" s="4"/>
      <c r="I3" s="4"/>
    </row>
    <row r="4" spans="1:9" x14ac:dyDescent="0.25">
      <c r="A4" s="4"/>
      <c r="B4" s="4"/>
      <c r="C4" s="4"/>
      <c r="D4" s="5" t="s">
        <v>3</v>
      </c>
      <c r="E4" s="4"/>
      <c r="F4" s="1"/>
      <c r="G4" s="6">
        <f>AVERAGE(G9:G76)</f>
        <v>0.59176470588235264</v>
      </c>
      <c r="H4" s="4"/>
      <c r="I4" s="4"/>
    </row>
    <row r="5" spans="1:9" ht="15" customHeight="1" x14ac:dyDescent="0.25">
      <c r="A5" s="1"/>
      <c r="B5" s="1"/>
      <c r="C5" s="1"/>
      <c r="D5" s="1"/>
      <c r="E5" s="4"/>
      <c r="F5" s="1"/>
      <c r="G5" s="4"/>
      <c r="H5" s="4"/>
      <c r="I5" s="4"/>
    </row>
    <row r="6" spans="1:9" ht="15.95" customHeight="1" x14ac:dyDescent="0.25">
      <c r="A6" s="4"/>
      <c r="B6" s="4"/>
      <c r="C6" s="7" t="s">
        <v>4</v>
      </c>
      <c r="D6" s="8">
        <v>25</v>
      </c>
      <c r="E6" s="8"/>
      <c r="F6" s="9">
        <f>SUM(D6:E6)</f>
        <v>25</v>
      </c>
      <c r="G6" s="4"/>
      <c r="H6" s="4"/>
      <c r="I6" s="4"/>
    </row>
    <row r="7" spans="1:9" x14ac:dyDescent="0.25">
      <c r="A7" s="4"/>
      <c r="B7" s="4"/>
      <c r="C7" s="10"/>
      <c r="D7" s="4"/>
      <c r="E7" s="4"/>
      <c r="F7" s="11"/>
      <c r="G7" s="4"/>
      <c r="H7" s="4"/>
      <c r="I7" s="4"/>
    </row>
    <row r="8" spans="1:9" ht="75.95" customHeight="1" x14ac:dyDescent="0.25">
      <c r="A8" s="13" t="s">
        <v>5</v>
      </c>
      <c r="B8" s="14" t="s">
        <v>6</v>
      </c>
      <c r="C8" s="15" t="s">
        <v>20</v>
      </c>
      <c r="D8" s="16" t="s">
        <v>8</v>
      </c>
      <c r="E8" s="16" t="s">
        <v>9</v>
      </c>
      <c r="F8" s="17" t="s">
        <v>10</v>
      </c>
      <c r="G8" s="18" t="s">
        <v>11</v>
      </c>
      <c r="H8" s="19" t="s">
        <v>12</v>
      </c>
      <c r="I8" s="82" t="s">
        <v>21</v>
      </c>
    </row>
    <row r="9" spans="1:9" ht="15.75" x14ac:dyDescent="0.25">
      <c r="A9" s="71">
        <v>64</v>
      </c>
      <c r="B9" s="71" t="s">
        <v>98</v>
      </c>
      <c r="C9" s="71" t="s">
        <v>96</v>
      </c>
      <c r="D9" s="71">
        <v>25</v>
      </c>
      <c r="E9" s="71"/>
      <c r="F9" s="72">
        <f t="shared" ref="F9:F40" si="0">SUM(D9:E9)</f>
        <v>25</v>
      </c>
      <c r="G9" s="73">
        <f t="shared" ref="G9:G40" si="1">(F9/$F$6)</f>
        <v>1</v>
      </c>
      <c r="H9" s="81" t="s">
        <v>105</v>
      </c>
      <c r="I9" s="83" t="str">
        <f>IF(G9&gt;0.7,"рекомендовать"," ")</f>
        <v>рекомендовать</v>
      </c>
    </row>
    <row r="10" spans="1:9" ht="15.75" x14ac:dyDescent="0.25">
      <c r="A10" s="71">
        <v>66</v>
      </c>
      <c r="B10" s="71" t="s">
        <v>100</v>
      </c>
      <c r="C10" s="71" t="s">
        <v>96</v>
      </c>
      <c r="D10" s="71">
        <v>25</v>
      </c>
      <c r="E10" s="71"/>
      <c r="F10" s="72">
        <f t="shared" si="0"/>
        <v>25</v>
      </c>
      <c r="G10" s="73">
        <f t="shared" si="1"/>
        <v>1</v>
      </c>
      <c r="H10" s="81" t="s">
        <v>105</v>
      </c>
      <c r="I10" s="83" t="str">
        <f t="shared" ref="I10:I32" si="2">IF(G10&gt;0.7,"рекомендовать"," ")</f>
        <v>рекомендовать</v>
      </c>
    </row>
    <row r="11" spans="1:9" ht="15.75" x14ac:dyDescent="0.25">
      <c r="A11" s="71">
        <v>9</v>
      </c>
      <c r="B11" s="71" t="s">
        <v>32</v>
      </c>
      <c r="C11" s="71" t="s">
        <v>28</v>
      </c>
      <c r="D11" s="71">
        <v>22</v>
      </c>
      <c r="E11" s="71"/>
      <c r="F11" s="72">
        <f t="shared" si="0"/>
        <v>22</v>
      </c>
      <c r="G11" s="73">
        <f t="shared" si="1"/>
        <v>0.88</v>
      </c>
      <c r="H11" s="81" t="s">
        <v>245</v>
      </c>
      <c r="I11" s="83" t="str">
        <f t="shared" si="2"/>
        <v>рекомендовать</v>
      </c>
    </row>
    <row r="12" spans="1:9" ht="15.75" x14ac:dyDescent="0.25">
      <c r="A12" s="71">
        <v>25</v>
      </c>
      <c r="B12" s="71" t="s">
        <v>50</v>
      </c>
      <c r="C12" s="71" t="s">
        <v>44</v>
      </c>
      <c r="D12" s="71">
        <v>22</v>
      </c>
      <c r="E12" s="71"/>
      <c r="F12" s="72">
        <f t="shared" si="0"/>
        <v>22</v>
      </c>
      <c r="G12" s="73">
        <f t="shared" si="1"/>
        <v>0.88</v>
      </c>
      <c r="H12" s="81" t="s">
        <v>245</v>
      </c>
      <c r="I12" s="83" t="str">
        <f t="shared" si="2"/>
        <v>рекомендовать</v>
      </c>
    </row>
    <row r="13" spans="1:9" ht="15.75" x14ac:dyDescent="0.25">
      <c r="A13" s="71">
        <v>47</v>
      </c>
      <c r="B13" s="71" t="s">
        <v>75</v>
      </c>
      <c r="C13" s="71" t="s">
        <v>76</v>
      </c>
      <c r="D13" s="71">
        <v>22</v>
      </c>
      <c r="E13" s="71"/>
      <c r="F13" s="72">
        <f t="shared" si="0"/>
        <v>22</v>
      </c>
      <c r="G13" s="73">
        <f t="shared" si="1"/>
        <v>0.88</v>
      </c>
      <c r="H13" s="81" t="s">
        <v>245</v>
      </c>
      <c r="I13" s="83" t="str">
        <f t="shared" si="2"/>
        <v>рекомендовать</v>
      </c>
    </row>
    <row r="14" spans="1:9" ht="15.75" x14ac:dyDescent="0.25">
      <c r="A14" s="71">
        <v>48</v>
      </c>
      <c r="B14" s="71" t="s">
        <v>77</v>
      </c>
      <c r="C14" s="71" t="s">
        <v>76</v>
      </c>
      <c r="D14" s="71">
        <v>22</v>
      </c>
      <c r="E14" s="71"/>
      <c r="F14" s="72">
        <f t="shared" si="0"/>
        <v>22</v>
      </c>
      <c r="G14" s="73">
        <f t="shared" si="1"/>
        <v>0.88</v>
      </c>
      <c r="H14" s="81" t="s">
        <v>245</v>
      </c>
      <c r="I14" s="83" t="str">
        <f t="shared" si="2"/>
        <v>рекомендовать</v>
      </c>
    </row>
    <row r="15" spans="1:9" ht="15.75" x14ac:dyDescent="0.25">
      <c r="A15" s="71">
        <v>61</v>
      </c>
      <c r="B15" s="71" t="s">
        <v>94</v>
      </c>
      <c r="C15" s="71" t="s">
        <v>91</v>
      </c>
      <c r="D15" s="71">
        <v>22</v>
      </c>
      <c r="E15" s="71"/>
      <c r="F15" s="72">
        <f t="shared" si="0"/>
        <v>22</v>
      </c>
      <c r="G15" s="73">
        <f t="shared" si="1"/>
        <v>0.88</v>
      </c>
      <c r="H15" s="81" t="s">
        <v>245</v>
      </c>
      <c r="I15" s="83" t="str">
        <f t="shared" si="2"/>
        <v>рекомендовать</v>
      </c>
    </row>
    <row r="16" spans="1:9" ht="15.75" x14ac:dyDescent="0.25">
      <c r="A16" s="71">
        <v>65</v>
      </c>
      <c r="B16" s="71" t="s">
        <v>99</v>
      </c>
      <c r="C16" s="71" t="s">
        <v>96</v>
      </c>
      <c r="D16" s="71">
        <v>22</v>
      </c>
      <c r="E16" s="71"/>
      <c r="F16" s="72">
        <f t="shared" si="0"/>
        <v>22</v>
      </c>
      <c r="G16" s="73">
        <f t="shared" si="1"/>
        <v>0.88</v>
      </c>
      <c r="H16" s="81" t="s">
        <v>245</v>
      </c>
      <c r="I16" s="83" t="str">
        <f t="shared" si="2"/>
        <v>рекомендовать</v>
      </c>
    </row>
    <row r="17" spans="1:9" ht="15.75" x14ac:dyDescent="0.25">
      <c r="A17" s="71">
        <v>16</v>
      </c>
      <c r="B17" s="71" t="s">
        <v>40</v>
      </c>
      <c r="C17" s="71" t="s">
        <v>34</v>
      </c>
      <c r="D17" s="71">
        <v>21</v>
      </c>
      <c r="E17" s="71"/>
      <c r="F17" s="72">
        <f t="shared" si="0"/>
        <v>21</v>
      </c>
      <c r="G17" s="73">
        <f t="shared" si="1"/>
        <v>0.84</v>
      </c>
      <c r="H17" s="81" t="s">
        <v>246</v>
      </c>
      <c r="I17" s="83" t="str">
        <f t="shared" si="2"/>
        <v>рекомендовать</v>
      </c>
    </row>
    <row r="18" spans="1:9" ht="15.75" x14ac:dyDescent="0.25">
      <c r="A18" s="71">
        <v>21</v>
      </c>
      <c r="B18" s="71" t="s">
        <v>46</v>
      </c>
      <c r="C18" s="71" t="s">
        <v>44</v>
      </c>
      <c r="D18" s="71">
        <v>21</v>
      </c>
      <c r="E18" s="71"/>
      <c r="F18" s="72">
        <f t="shared" si="0"/>
        <v>21</v>
      </c>
      <c r="G18" s="73">
        <f t="shared" si="1"/>
        <v>0.84</v>
      </c>
      <c r="H18" s="81" t="s">
        <v>246</v>
      </c>
      <c r="I18" s="83" t="str">
        <f t="shared" si="2"/>
        <v>рекомендовать</v>
      </c>
    </row>
    <row r="19" spans="1:9" ht="15.75" x14ac:dyDescent="0.25">
      <c r="A19" s="71">
        <v>4</v>
      </c>
      <c r="B19" s="71" t="s">
        <v>26</v>
      </c>
      <c r="C19" s="71" t="s">
        <v>22</v>
      </c>
      <c r="D19" s="71">
        <v>20</v>
      </c>
      <c r="E19" s="71"/>
      <c r="F19" s="72">
        <f t="shared" si="0"/>
        <v>20</v>
      </c>
      <c r="G19" s="73">
        <f t="shared" si="1"/>
        <v>0.8</v>
      </c>
      <c r="H19" s="81" t="s">
        <v>247</v>
      </c>
      <c r="I19" s="83" t="str">
        <f t="shared" si="2"/>
        <v>рекомендовать</v>
      </c>
    </row>
    <row r="20" spans="1:9" ht="15.75" x14ac:dyDescent="0.25">
      <c r="A20" s="71">
        <v>20</v>
      </c>
      <c r="B20" s="71" t="s">
        <v>45</v>
      </c>
      <c r="C20" s="71" t="s">
        <v>44</v>
      </c>
      <c r="D20" s="71">
        <v>20</v>
      </c>
      <c r="E20" s="71"/>
      <c r="F20" s="72">
        <f t="shared" si="0"/>
        <v>20</v>
      </c>
      <c r="G20" s="73">
        <f t="shared" si="1"/>
        <v>0.8</v>
      </c>
      <c r="H20" s="81" t="s">
        <v>247</v>
      </c>
      <c r="I20" s="83" t="str">
        <f t="shared" si="2"/>
        <v>рекомендовать</v>
      </c>
    </row>
    <row r="21" spans="1:9" ht="15" customHeight="1" x14ac:dyDescent="0.25">
      <c r="A21" s="71">
        <v>26</v>
      </c>
      <c r="B21" s="71" t="s">
        <v>51</v>
      </c>
      <c r="C21" s="71" t="s">
        <v>44</v>
      </c>
      <c r="D21" s="71">
        <v>20</v>
      </c>
      <c r="E21" s="71"/>
      <c r="F21" s="72">
        <f t="shared" si="0"/>
        <v>20</v>
      </c>
      <c r="G21" s="73">
        <f t="shared" si="1"/>
        <v>0.8</v>
      </c>
      <c r="H21" s="81" t="s">
        <v>247</v>
      </c>
      <c r="I21" s="83" t="str">
        <f t="shared" si="2"/>
        <v>рекомендовать</v>
      </c>
    </row>
    <row r="22" spans="1:9" ht="15" customHeight="1" x14ac:dyDescent="0.25">
      <c r="A22" s="71">
        <v>67</v>
      </c>
      <c r="B22" s="71" t="s">
        <v>101</v>
      </c>
      <c r="C22" s="71" t="s">
        <v>96</v>
      </c>
      <c r="D22" s="71">
        <v>20</v>
      </c>
      <c r="E22" s="71"/>
      <c r="F22" s="72">
        <f t="shared" si="0"/>
        <v>20</v>
      </c>
      <c r="G22" s="73">
        <f t="shared" si="1"/>
        <v>0.8</v>
      </c>
      <c r="H22" s="81" t="s">
        <v>247</v>
      </c>
      <c r="I22" s="83" t="str">
        <f t="shared" si="2"/>
        <v>рекомендовать</v>
      </c>
    </row>
    <row r="23" spans="1:9" ht="15" customHeight="1" x14ac:dyDescent="0.25">
      <c r="A23" s="71">
        <v>15</v>
      </c>
      <c r="B23" s="71" t="s">
        <v>39</v>
      </c>
      <c r="C23" s="71" t="s">
        <v>34</v>
      </c>
      <c r="D23" s="71">
        <v>19</v>
      </c>
      <c r="E23" s="71"/>
      <c r="F23" s="72">
        <f t="shared" si="0"/>
        <v>19</v>
      </c>
      <c r="G23" s="73">
        <f t="shared" si="1"/>
        <v>0.76</v>
      </c>
      <c r="H23" s="81" t="s">
        <v>247</v>
      </c>
      <c r="I23" s="83" t="str">
        <f t="shared" si="2"/>
        <v>рекомендовать</v>
      </c>
    </row>
    <row r="24" spans="1:9" ht="15" customHeight="1" x14ac:dyDescent="0.25">
      <c r="A24" s="71">
        <v>27</v>
      </c>
      <c r="B24" s="71" t="s">
        <v>52</v>
      </c>
      <c r="C24" s="71" t="s">
        <v>44</v>
      </c>
      <c r="D24" s="71">
        <v>19</v>
      </c>
      <c r="E24" s="71"/>
      <c r="F24" s="72">
        <f t="shared" si="0"/>
        <v>19</v>
      </c>
      <c r="G24" s="73">
        <f t="shared" si="1"/>
        <v>0.76</v>
      </c>
      <c r="H24" s="81" t="s">
        <v>247</v>
      </c>
      <c r="I24" s="83" t="str">
        <f t="shared" si="2"/>
        <v>рекомендовать</v>
      </c>
    </row>
    <row r="25" spans="1:9" ht="15" customHeight="1" x14ac:dyDescent="0.25">
      <c r="A25" s="71">
        <v>58</v>
      </c>
      <c r="B25" s="71" t="s">
        <v>90</v>
      </c>
      <c r="C25" s="71" t="s">
        <v>91</v>
      </c>
      <c r="D25" s="71">
        <v>19</v>
      </c>
      <c r="E25" s="71"/>
      <c r="F25" s="72">
        <f t="shared" si="0"/>
        <v>19</v>
      </c>
      <c r="G25" s="73">
        <f t="shared" si="1"/>
        <v>0.76</v>
      </c>
      <c r="H25" s="81" t="s">
        <v>247</v>
      </c>
      <c r="I25" s="83" t="str">
        <f t="shared" si="2"/>
        <v>рекомендовать</v>
      </c>
    </row>
    <row r="26" spans="1:9" ht="15" customHeight="1" x14ac:dyDescent="0.25">
      <c r="A26" s="71">
        <v>10</v>
      </c>
      <c r="B26" s="71" t="s">
        <v>33</v>
      </c>
      <c r="C26" s="71" t="s">
        <v>34</v>
      </c>
      <c r="D26" s="71">
        <v>18</v>
      </c>
      <c r="E26" s="71"/>
      <c r="F26" s="72">
        <f t="shared" si="0"/>
        <v>18</v>
      </c>
      <c r="G26" s="73">
        <f t="shared" si="1"/>
        <v>0.72</v>
      </c>
      <c r="H26" s="81" t="s">
        <v>247</v>
      </c>
      <c r="I26" s="83" t="str">
        <f t="shared" si="2"/>
        <v>рекомендовать</v>
      </c>
    </row>
    <row r="27" spans="1:9" ht="15" customHeight="1" x14ac:dyDescent="0.25">
      <c r="A27" s="71">
        <v>12</v>
      </c>
      <c r="B27" s="71" t="s">
        <v>36</v>
      </c>
      <c r="C27" s="71" t="s">
        <v>34</v>
      </c>
      <c r="D27" s="71">
        <v>18</v>
      </c>
      <c r="E27" s="71"/>
      <c r="F27" s="72">
        <f t="shared" si="0"/>
        <v>18</v>
      </c>
      <c r="G27" s="73">
        <f t="shared" si="1"/>
        <v>0.72</v>
      </c>
      <c r="H27" s="81" t="s">
        <v>247</v>
      </c>
      <c r="I27" s="83" t="str">
        <f t="shared" si="2"/>
        <v>рекомендовать</v>
      </c>
    </row>
    <row r="28" spans="1:9" ht="15" customHeight="1" x14ac:dyDescent="0.25">
      <c r="A28" s="71">
        <v>13</v>
      </c>
      <c r="B28" s="71" t="s">
        <v>37</v>
      </c>
      <c r="C28" s="71" t="s">
        <v>34</v>
      </c>
      <c r="D28" s="71">
        <v>18</v>
      </c>
      <c r="E28" s="71"/>
      <c r="F28" s="72">
        <f t="shared" si="0"/>
        <v>18</v>
      </c>
      <c r="G28" s="73">
        <f t="shared" si="1"/>
        <v>0.72</v>
      </c>
      <c r="H28" s="81" t="s">
        <v>247</v>
      </c>
      <c r="I28" s="83" t="str">
        <f t="shared" si="2"/>
        <v>рекомендовать</v>
      </c>
    </row>
    <row r="29" spans="1:9" ht="15" customHeight="1" x14ac:dyDescent="0.25">
      <c r="A29" s="71">
        <v>29</v>
      </c>
      <c r="B29" s="71" t="s">
        <v>55</v>
      </c>
      <c r="C29" s="71" t="s">
        <v>54</v>
      </c>
      <c r="D29" s="71">
        <v>18</v>
      </c>
      <c r="E29" s="71"/>
      <c r="F29" s="72">
        <f t="shared" si="0"/>
        <v>18</v>
      </c>
      <c r="G29" s="73">
        <f t="shared" si="1"/>
        <v>0.72</v>
      </c>
      <c r="H29" s="81" t="s">
        <v>247</v>
      </c>
      <c r="I29" s="83" t="str">
        <f t="shared" si="2"/>
        <v>рекомендовать</v>
      </c>
    </row>
    <row r="30" spans="1:9" ht="15" customHeight="1" x14ac:dyDescent="0.25">
      <c r="A30" s="71">
        <v>40</v>
      </c>
      <c r="B30" s="71" t="s">
        <v>68</v>
      </c>
      <c r="C30" s="71" t="s">
        <v>62</v>
      </c>
      <c r="D30" s="71">
        <v>18</v>
      </c>
      <c r="E30" s="71"/>
      <c r="F30" s="72">
        <f t="shared" si="0"/>
        <v>18</v>
      </c>
      <c r="G30" s="73">
        <f t="shared" si="1"/>
        <v>0.72</v>
      </c>
      <c r="H30" s="81" t="s">
        <v>247</v>
      </c>
      <c r="I30" s="83" t="str">
        <f t="shared" si="2"/>
        <v>рекомендовать</v>
      </c>
    </row>
    <row r="31" spans="1:9" ht="15" customHeight="1" x14ac:dyDescent="0.25">
      <c r="A31" s="71">
        <v>59</v>
      </c>
      <c r="B31" s="71" t="s">
        <v>92</v>
      </c>
      <c r="C31" s="71" t="s">
        <v>91</v>
      </c>
      <c r="D31" s="71">
        <v>18</v>
      </c>
      <c r="E31" s="71"/>
      <c r="F31" s="72">
        <f t="shared" si="0"/>
        <v>18</v>
      </c>
      <c r="G31" s="73">
        <f t="shared" si="1"/>
        <v>0.72</v>
      </c>
      <c r="H31" s="81" t="s">
        <v>247</v>
      </c>
      <c r="I31" s="83" t="str">
        <f t="shared" si="2"/>
        <v>рекомендовать</v>
      </c>
    </row>
    <row r="32" spans="1:9" ht="15" customHeight="1" x14ac:dyDescent="0.25">
      <c r="A32" s="71">
        <v>68</v>
      </c>
      <c r="B32" s="71" t="s">
        <v>102</v>
      </c>
      <c r="C32" s="71" t="s">
        <v>96</v>
      </c>
      <c r="D32" s="71">
        <v>18</v>
      </c>
      <c r="E32" s="71"/>
      <c r="F32" s="72">
        <f t="shared" si="0"/>
        <v>18</v>
      </c>
      <c r="G32" s="73">
        <f t="shared" si="1"/>
        <v>0.72</v>
      </c>
      <c r="H32" s="81" t="s">
        <v>247</v>
      </c>
      <c r="I32" s="83" t="str">
        <f t="shared" si="2"/>
        <v>рекомендовать</v>
      </c>
    </row>
    <row r="33" spans="1:9" ht="15" customHeight="1" x14ac:dyDescent="0.25">
      <c r="A33" s="71">
        <v>44</v>
      </c>
      <c r="B33" s="71" t="s">
        <v>72</v>
      </c>
      <c r="C33" s="71" t="s">
        <v>62</v>
      </c>
      <c r="D33" s="71">
        <v>17</v>
      </c>
      <c r="E33" s="71"/>
      <c r="F33" s="72">
        <f t="shared" si="0"/>
        <v>17</v>
      </c>
      <c r="G33" s="73">
        <f t="shared" si="1"/>
        <v>0.68</v>
      </c>
      <c r="H33" s="81" t="s">
        <v>247</v>
      </c>
      <c r="I33" s="83" t="s">
        <v>250</v>
      </c>
    </row>
    <row r="34" spans="1:9" ht="15" customHeight="1" x14ac:dyDescent="0.25">
      <c r="A34" s="71">
        <v>1</v>
      </c>
      <c r="B34" s="71" t="s">
        <v>13</v>
      </c>
      <c r="C34" s="71" t="s">
        <v>22</v>
      </c>
      <c r="D34" s="71">
        <v>16</v>
      </c>
      <c r="E34" s="71"/>
      <c r="F34" s="72">
        <f t="shared" si="0"/>
        <v>16</v>
      </c>
      <c r="G34" s="73">
        <f t="shared" si="1"/>
        <v>0.64</v>
      </c>
      <c r="H34" s="81" t="s">
        <v>247</v>
      </c>
      <c r="I34" s="83" t="s">
        <v>250</v>
      </c>
    </row>
    <row r="35" spans="1:9" ht="15" customHeight="1" x14ac:dyDescent="0.25">
      <c r="A35" s="71">
        <v>7</v>
      </c>
      <c r="B35" s="71" t="s">
        <v>30</v>
      </c>
      <c r="C35" s="71" t="s">
        <v>28</v>
      </c>
      <c r="D35" s="71">
        <v>16</v>
      </c>
      <c r="E35" s="71"/>
      <c r="F35" s="72">
        <f t="shared" si="0"/>
        <v>16</v>
      </c>
      <c r="G35" s="73">
        <f t="shared" si="1"/>
        <v>0.64</v>
      </c>
      <c r="H35" s="81" t="s">
        <v>247</v>
      </c>
      <c r="I35" s="83" t="s">
        <v>250</v>
      </c>
    </row>
    <row r="36" spans="1:9" ht="15" customHeight="1" x14ac:dyDescent="0.25">
      <c r="A36" s="71">
        <v>18</v>
      </c>
      <c r="B36" s="71" t="s">
        <v>42</v>
      </c>
      <c r="C36" s="71" t="s">
        <v>34</v>
      </c>
      <c r="D36" s="71">
        <v>16</v>
      </c>
      <c r="E36" s="71"/>
      <c r="F36" s="72">
        <f t="shared" si="0"/>
        <v>16</v>
      </c>
      <c r="G36" s="73">
        <f t="shared" si="1"/>
        <v>0.64</v>
      </c>
      <c r="H36" s="81" t="s">
        <v>247</v>
      </c>
      <c r="I36" s="83" t="s">
        <v>250</v>
      </c>
    </row>
    <row r="37" spans="1:9" ht="15" customHeight="1" x14ac:dyDescent="0.25">
      <c r="A37" s="71">
        <v>23</v>
      </c>
      <c r="B37" s="71" t="s">
        <v>48</v>
      </c>
      <c r="C37" s="71" t="s">
        <v>44</v>
      </c>
      <c r="D37" s="71">
        <v>16</v>
      </c>
      <c r="E37" s="71"/>
      <c r="F37" s="72">
        <f t="shared" si="0"/>
        <v>16</v>
      </c>
      <c r="G37" s="73">
        <f t="shared" si="1"/>
        <v>0.64</v>
      </c>
      <c r="H37" s="81" t="s">
        <v>247</v>
      </c>
      <c r="I37" s="83" t="s">
        <v>250</v>
      </c>
    </row>
    <row r="38" spans="1:9" ht="15" customHeight="1" x14ac:dyDescent="0.25">
      <c r="A38" s="71">
        <v>24</v>
      </c>
      <c r="B38" s="71" t="s">
        <v>49</v>
      </c>
      <c r="C38" s="71" t="s">
        <v>44</v>
      </c>
      <c r="D38" s="71">
        <v>16</v>
      </c>
      <c r="E38" s="71"/>
      <c r="F38" s="72">
        <f t="shared" si="0"/>
        <v>16</v>
      </c>
      <c r="G38" s="73">
        <f t="shared" si="1"/>
        <v>0.64</v>
      </c>
      <c r="H38" s="81" t="s">
        <v>247</v>
      </c>
      <c r="I38" s="83" t="s">
        <v>250</v>
      </c>
    </row>
    <row r="39" spans="1:9" ht="15" customHeight="1" x14ac:dyDescent="0.25">
      <c r="A39" s="71">
        <v>35</v>
      </c>
      <c r="B39" s="71" t="s">
        <v>63</v>
      </c>
      <c r="C39" s="71" t="s">
        <v>62</v>
      </c>
      <c r="D39" s="71">
        <v>16</v>
      </c>
      <c r="E39" s="71"/>
      <c r="F39" s="72">
        <f t="shared" si="0"/>
        <v>16</v>
      </c>
      <c r="G39" s="73">
        <f t="shared" si="1"/>
        <v>0.64</v>
      </c>
      <c r="H39" s="81" t="s">
        <v>247</v>
      </c>
      <c r="I39" s="83" t="s">
        <v>250</v>
      </c>
    </row>
    <row r="40" spans="1:9" ht="15" customHeight="1" x14ac:dyDescent="0.25">
      <c r="A40" s="71">
        <v>57</v>
      </c>
      <c r="B40" s="71" t="s">
        <v>89</v>
      </c>
      <c r="C40" s="71" t="s">
        <v>87</v>
      </c>
      <c r="D40" s="71">
        <v>16</v>
      </c>
      <c r="E40" s="71"/>
      <c r="F40" s="72">
        <f t="shared" si="0"/>
        <v>16</v>
      </c>
      <c r="G40" s="73">
        <f t="shared" si="1"/>
        <v>0.64</v>
      </c>
      <c r="H40" s="81" t="s">
        <v>247</v>
      </c>
      <c r="I40" s="83" t="s">
        <v>250</v>
      </c>
    </row>
    <row r="41" spans="1:9" ht="15" customHeight="1" x14ac:dyDescent="0.25">
      <c r="A41" s="71">
        <v>63</v>
      </c>
      <c r="B41" s="71" t="s">
        <v>97</v>
      </c>
      <c r="C41" s="71" t="s">
        <v>96</v>
      </c>
      <c r="D41" s="71">
        <v>16</v>
      </c>
      <c r="E41" s="71"/>
      <c r="F41" s="72">
        <f t="shared" ref="F41:F72" si="3">SUM(D41:E41)</f>
        <v>16</v>
      </c>
      <c r="G41" s="73">
        <f t="shared" ref="G41:G72" si="4">(F41/$F$6)</f>
        <v>0.64</v>
      </c>
      <c r="H41" s="81" t="s">
        <v>247</v>
      </c>
      <c r="I41" s="83" t="s">
        <v>250</v>
      </c>
    </row>
    <row r="42" spans="1:9" ht="15" customHeight="1" x14ac:dyDescent="0.25">
      <c r="A42" s="71">
        <v>14</v>
      </c>
      <c r="B42" s="71" t="s">
        <v>38</v>
      </c>
      <c r="C42" s="71" t="s">
        <v>34</v>
      </c>
      <c r="D42" s="71">
        <v>15</v>
      </c>
      <c r="E42" s="71"/>
      <c r="F42" s="72">
        <f t="shared" si="3"/>
        <v>15</v>
      </c>
      <c r="G42" s="73">
        <f t="shared" si="4"/>
        <v>0.6</v>
      </c>
      <c r="H42" s="81" t="s">
        <v>247</v>
      </c>
      <c r="I42" s="83" t="s">
        <v>250</v>
      </c>
    </row>
    <row r="43" spans="1:9" ht="15" customHeight="1" x14ac:dyDescent="0.25">
      <c r="A43" s="71">
        <v>31</v>
      </c>
      <c r="B43" s="71" t="s">
        <v>57</v>
      </c>
      <c r="C43" s="71" t="s">
        <v>58</v>
      </c>
      <c r="D43" s="71">
        <v>15</v>
      </c>
      <c r="E43" s="71"/>
      <c r="F43" s="72">
        <f t="shared" si="3"/>
        <v>15</v>
      </c>
      <c r="G43" s="73">
        <f t="shared" si="4"/>
        <v>0.6</v>
      </c>
      <c r="H43" s="81" t="s">
        <v>247</v>
      </c>
      <c r="I43" s="83" t="s">
        <v>250</v>
      </c>
    </row>
    <row r="44" spans="1:9" ht="15" customHeight="1" x14ac:dyDescent="0.25">
      <c r="A44" s="71">
        <v>45</v>
      </c>
      <c r="B44" s="71" t="s">
        <v>73</v>
      </c>
      <c r="C44" s="71" t="s">
        <v>62</v>
      </c>
      <c r="D44" s="71">
        <v>15</v>
      </c>
      <c r="E44" s="71"/>
      <c r="F44" s="72">
        <f t="shared" si="3"/>
        <v>15</v>
      </c>
      <c r="G44" s="73">
        <f t="shared" si="4"/>
        <v>0.6</v>
      </c>
      <c r="H44" s="81" t="s">
        <v>247</v>
      </c>
      <c r="I44" s="83" t="s">
        <v>250</v>
      </c>
    </row>
    <row r="45" spans="1:9" ht="15" customHeight="1" x14ac:dyDescent="0.25">
      <c r="A45" s="71">
        <v>54</v>
      </c>
      <c r="B45" s="71" t="s">
        <v>84</v>
      </c>
      <c r="C45" s="71" t="s">
        <v>85</v>
      </c>
      <c r="D45" s="71">
        <v>15</v>
      </c>
      <c r="E45" s="71"/>
      <c r="F45" s="72">
        <f t="shared" si="3"/>
        <v>15</v>
      </c>
      <c r="G45" s="73">
        <f t="shared" si="4"/>
        <v>0.6</v>
      </c>
      <c r="H45" s="81" t="s">
        <v>247</v>
      </c>
      <c r="I45" s="83" t="s">
        <v>250</v>
      </c>
    </row>
    <row r="46" spans="1:9" ht="15" customHeight="1" x14ac:dyDescent="0.25">
      <c r="A46" s="71">
        <v>8</v>
      </c>
      <c r="B46" s="71" t="s">
        <v>31</v>
      </c>
      <c r="C46" s="71" t="s">
        <v>28</v>
      </c>
      <c r="D46" s="71">
        <v>14</v>
      </c>
      <c r="E46" s="71"/>
      <c r="F46" s="72">
        <f t="shared" si="3"/>
        <v>14</v>
      </c>
      <c r="G46" s="73">
        <f t="shared" si="4"/>
        <v>0.56000000000000005</v>
      </c>
      <c r="H46" s="81" t="s">
        <v>247</v>
      </c>
      <c r="I46" s="83" t="s">
        <v>250</v>
      </c>
    </row>
    <row r="47" spans="1:9" ht="15" customHeight="1" x14ac:dyDescent="0.25">
      <c r="A47" s="71">
        <v>11</v>
      </c>
      <c r="B47" s="71" t="s">
        <v>35</v>
      </c>
      <c r="C47" s="71" t="s">
        <v>34</v>
      </c>
      <c r="D47" s="71">
        <v>14</v>
      </c>
      <c r="E47" s="71"/>
      <c r="F47" s="72">
        <f t="shared" si="3"/>
        <v>14</v>
      </c>
      <c r="G47" s="73">
        <f t="shared" si="4"/>
        <v>0.56000000000000005</v>
      </c>
      <c r="H47" s="81" t="s">
        <v>247</v>
      </c>
      <c r="I47" s="83" t="s">
        <v>250</v>
      </c>
    </row>
    <row r="48" spans="1:9" ht="15" customHeight="1" x14ac:dyDescent="0.25">
      <c r="A48" s="71">
        <v>17</v>
      </c>
      <c r="B48" s="71" t="s">
        <v>41</v>
      </c>
      <c r="C48" s="71" t="s">
        <v>34</v>
      </c>
      <c r="D48" s="71">
        <v>14</v>
      </c>
      <c r="E48" s="71"/>
      <c r="F48" s="72">
        <f t="shared" si="3"/>
        <v>14</v>
      </c>
      <c r="G48" s="73">
        <f t="shared" si="4"/>
        <v>0.56000000000000005</v>
      </c>
      <c r="H48" s="81" t="s">
        <v>247</v>
      </c>
      <c r="I48" s="83" t="s">
        <v>250</v>
      </c>
    </row>
    <row r="49" spans="1:9" ht="15" customHeight="1" x14ac:dyDescent="0.25">
      <c r="A49" s="71">
        <v>32</v>
      </c>
      <c r="B49" s="71" t="s">
        <v>59</v>
      </c>
      <c r="C49" s="71" t="s">
        <v>58</v>
      </c>
      <c r="D49" s="71">
        <v>14</v>
      </c>
      <c r="E49" s="71"/>
      <c r="F49" s="72">
        <f t="shared" si="3"/>
        <v>14</v>
      </c>
      <c r="G49" s="73">
        <f t="shared" si="4"/>
        <v>0.56000000000000005</v>
      </c>
      <c r="H49" s="81" t="s">
        <v>247</v>
      </c>
      <c r="I49" s="83" t="s">
        <v>250</v>
      </c>
    </row>
    <row r="50" spans="1:9" ht="15" customHeight="1" x14ac:dyDescent="0.25">
      <c r="A50" s="71">
        <v>38</v>
      </c>
      <c r="B50" s="71" t="s">
        <v>66</v>
      </c>
      <c r="C50" s="71" t="s">
        <v>62</v>
      </c>
      <c r="D50" s="71">
        <v>14</v>
      </c>
      <c r="E50" s="71"/>
      <c r="F50" s="72">
        <f t="shared" si="3"/>
        <v>14</v>
      </c>
      <c r="G50" s="73">
        <f t="shared" si="4"/>
        <v>0.56000000000000005</v>
      </c>
      <c r="H50" s="81" t="s">
        <v>247</v>
      </c>
      <c r="I50" s="83" t="s">
        <v>250</v>
      </c>
    </row>
    <row r="51" spans="1:9" ht="15" customHeight="1" x14ac:dyDescent="0.25">
      <c r="A51" s="71">
        <v>50</v>
      </c>
      <c r="B51" s="71" t="s">
        <v>79</v>
      </c>
      <c r="C51" s="71" t="s">
        <v>76</v>
      </c>
      <c r="D51" s="71">
        <v>14</v>
      </c>
      <c r="E51" s="71"/>
      <c r="F51" s="72">
        <f t="shared" si="3"/>
        <v>14</v>
      </c>
      <c r="G51" s="73">
        <f t="shared" si="4"/>
        <v>0.56000000000000005</v>
      </c>
      <c r="H51" s="81" t="s">
        <v>247</v>
      </c>
      <c r="I51" s="83" t="s">
        <v>250</v>
      </c>
    </row>
    <row r="52" spans="1:9" ht="15" customHeight="1" x14ac:dyDescent="0.25">
      <c r="A52" s="71">
        <v>2</v>
      </c>
      <c r="B52" s="71" t="s">
        <v>23</v>
      </c>
      <c r="C52" s="71" t="s">
        <v>22</v>
      </c>
      <c r="D52" s="71">
        <v>13</v>
      </c>
      <c r="E52" s="71"/>
      <c r="F52" s="72">
        <f t="shared" si="3"/>
        <v>13</v>
      </c>
      <c r="G52" s="73">
        <f t="shared" si="4"/>
        <v>0.52</v>
      </c>
      <c r="H52" s="81" t="s">
        <v>247</v>
      </c>
      <c r="I52" s="83" t="s">
        <v>250</v>
      </c>
    </row>
    <row r="53" spans="1:9" ht="15" customHeight="1" x14ac:dyDescent="0.25">
      <c r="A53" s="71">
        <v>19</v>
      </c>
      <c r="B53" s="71" t="s">
        <v>43</v>
      </c>
      <c r="C53" s="71" t="s">
        <v>44</v>
      </c>
      <c r="D53" s="71">
        <v>13</v>
      </c>
      <c r="E53" s="71"/>
      <c r="F53" s="72">
        <f t="shared" si="3"/>
        <v>13</v>
      </c>
      <c r="G53" s="73">
        <f t="shared" si="4"/>
        <v>0.52</v>
      </c>
      <c r="H53" s="81" t="s">
        <v>247</v>
      </c>
      <c r="I53" s="83" t="s">
        <v>250</v>
      </c>
    </row>
    <row r="54" spans="1:9" ht="15" customHeight="1" x14ac:dyDescent="0.25">
      <c r="A54" s="71">
        <v>33</v>
      </c>
      <c r="B54" s="71" t="s">
        <v>60</v>
      </c>
      <c r="C54" s="71" t="s">
        <v>58</v>
      </c>
      <c r="D54" s="71">
        <v>13</v>
      </c>
      <c r="E54" s="71"/>
      <c r="F54" s="72">
        <f t="shared" si="3"/>
        <v>13</v>
      </c>
      <c r="G54" s="73">
        <f t="shared" si="4"/>
        <v>0.52</v>
      </c>
      <c r="H54" s="81" t="s">
        <v>247</v>
      </c>
      <c r="I54" s="83" t="s">
        <v>250</v>
      </c>
    </row>
    <row r="55" spans="1:9" ht="15" customHeight="1" x14ac:dyDescent="0.25">
      <c r="A55" s="71">
        <v>49</v>
      </c>
      <c r="B55" s="71" t="s">
        <v>78</v>
      </c>
      <c r="C55" s="71" t="s">
        <v>76</v>
      </c>
      <c r="D55" s="71">
        <v>13</v>
      </c>
      <c r="E55" s="71"/>
      <c r="F55" s="72">
        <f t="shared" si="3"/>
        <v>13</v>
      </c>
      <c r="G55" s="73">
        <f t="shared" si="4"/>
        <v>0.52</v>
      </c>
      <c r="H55" s="81" t="s">
        <v>247</v>
      </c>
      <c r="I55" s="83" t="s">
        <v>250</v>
      </c>
    </row>
    <row r="56" spans="1:9" ht="15" customHeight="1" x14ac:dyDescent="0.25">
      <c r="A56" s="71">
        <v>46</v>
      </c>
      <c r="B56" s="71" t="s">
        <v>74</v>
      </c>
      <c r="C56" s="71" t="s">
        <v>62</v>
      </c>
      <c r="D56" s="71">
        <v>12</v>
      </c>
      <c r="E56" s="71"/>
      <c r="F56" s="72">
        <f t="shared" si="3"/>
        <v>12</v>
      </c>
      <c r="G56" s="73">
        <f t="shared" si="4"/>
        <v>0.48</v>
      </c>
      <c r="H56" s="81" t="s">
        <v>248</v>
      </c>
      <c r="I56" s="83" t="str">
        <f t="shared" ref="I56:I66" si="5">IF(G56&gt;0.7,"рекомендуется"," ")</f>
        <v xml:space="preserve"> </v>
      </c>
    </row>
    <row r="57" spans="1:9" ht="15" customHeight="1" x14ac:dyDescent="0.25">
      <c r="A57" s="71">
        <v>55</v>
      </c>
      <c r="B57" s="71" t="s">
        <v>86</v>
      </c>
      <c r="C57" s="71" t="s">
        <v>87</v>
      </c>
      <c r="D57" s="71">
        <v>12</v>
      </c>
      <c r="E57" s="71"/>
      <c r="F57" s="72">
        <f t="shared" si="3"/>
        <v>12</v>
      </c>
      <c r="G57" s="73">
        <f t="shared" si="4"/>
        <v>0.48</v>
      </c>
      <c r="H57" s="81" t="s">
        <v>248</v>
      </c>
      <c r="I57" s="83" t="str">
        <f t="shared" si="5"/>
        <v xml:space="preserve"> </v>
      </c>
    </row>
    <row r="58" spans="1:9" ht="15" customHeight="1" x14ac:dyDescent="0.25">
      <c r="A58" s="71">
        <v>3</v>
      </c>
      <c r="B58" s="71" t="s">
        <v>24</v>
      </c>
      <c r="C58" s="71" t="s">
        <v>22</v>
      </c>
      <c r="D58" s="71">
        <v>11</v>
      </c>
      <c r="E58" s="71"/>
      <c r="F58" s="72">
        <f t="shared" si="3"/>
        <v>11</v>
      </c>
      <c r="G58" s="73">
        <f t="shared" si="4"/>
        <v>0.44</v>
      </c>
      <c r="H58" s="81" t="s">
        <v>248</v>
      </c>
      <c r="I58" s="83" t="str">
        <f t="shared" si="5"/>
        <v xml:space="preserve"> </v>
      </c>
    </row>
    <row r="59" spans="1:9" ht="15" customHeight="1" x14ac:dyDescent="0.25">
      <c r="A59" s="71">
        <v>37</v>
      </c>
      <c r="B59" s="71" t="s">
        <v>65</v>
      </c>
      <c r="C59" s="71" t="s">
        <v>62</v>
      </c>
      <c r="D59" s="71">
        <v>11</v>
      </c>
      <c r="E59" s="71"/>
      <c r="F59" s="72">
        <f t="shared" si="3"/>
        <v>11</v>
      </c>
      <c r="G59" s="73">
        <f t="shared" si="4"/>
        <v>0.44</v>
      </c>
      <c r="H59" s="81" t="s">
        <v>248</v>
      </c>
      <c r="I59" s="83" t="str">
        <f t="shared" si="5"/>
        <v xml:space="preserve"> </v>
      </c>
    </row>
    <row r="60" spans="1:9" ht="15" customHeight="1" x14ac:dyDescent="0.25">
      <c r="A60" s="71">
        <v>41</v>
      </c>
      <c r="B60" s="71" t="s">
        <v>69</v>
      </c>
      <c r="C60" s="71" t="s">
        <v>62</v>
      </c>
      <c r="D60" s="71">
        <v>11</v>
      </c>
      <c r="E60" s="71"/>
      <c r="F60" s="72">
        <f t="shared" si="3"/>
        <v>11</v>
      </c>
      <c r="G60" s="73">
        <f t="shared" si="4"/>
        <v>0.44</v>
      </c>
      <c r="H60" s="81" t="s">
        <v>248</v>
      </c>
      <c r="I60" s="83" t="str">
        <f t="shared" si="5"/>
        <v xml:space="preserve"> </v>
      </c>
    </row>
    <row r="61" spans="1:9" ht="15" customHeight="1" x14ac:dyDescent="0.25">
      <c r="A61" s="71">
        <v>43</v>
      </c>
      <c r="B61" s="71" t="s">
        <v>71</v>
      </c>
      <c r="C61" s="71" t="s">
        <v>62</v>
      </c>
      <c r="D61" s="71">
        <v>11</v>
      </c>
      <c r="E61" s="71"/>
      <c r="F61" s="72">
        <f t="shared" si="3"/>
        <v>11</v>
      </c>
      <c r="G61" s="73">
        <f t="shared" si="4"/>
        <v>0.44</v>
      </c>
      <c r="H61" s="81" t="s">
        <v>248</v>
      </c>
      <c r="I61" s="83" t="str">
        <f t="shared" si="5"/>
        <v xml:space="preserve"> </v>
      </c>
    </row>
    <row r="62" spans="1:9" ht="15" customHeight="1" x14ac:dyDescent="0.25">
      <c r="A62" s="71">
        <v>51</v>
      </c>
      <c r="B62" s="71" t="s">
        <v>80</v>
      </c>
      <c r="C62" s="71" t="s">
        <v>81</v>
      </c>
      <c r="D62" s="71">
        <v>11</v>
      </c>
      <c r="E62" s="71"/>
      <c r="F62" s="72">
        <f t="shared" si="3"/>
        <v>11</v>
      </c>
      <c r="G62" s="73">
        <f t="shared" si="4"/>
        <v>0.44</v>
      </c>
      <c r="H62" s="81" t="s">
        <v>248</v>
      </c>
      <c r="I62" s="83" t="str">
        <f t="shared" si="5"/>
        <v xml:space="preserve"> </v>
      </c>
    </row>
    <row r="63" spans="1:9" ht="15" customHeight="1" x14ac:dyDescent="0.25">
      <c r="A63" s="71">
        <v>6</v>
      </c>
      <c r="B63" s="71" t="s">
        <v>29</v>
      </c>
      <c r="C63" s="71" t="s">
        <v>28</v>
      </c>
      <c r="D63" s="71">
        <v>10</v>
      </c>
      <c r="E63" s="71"/>
      <c r="F63" s="72">
        <f t="shared" si="3"/>
        <v>10</v>
      </c>
      <c r="G63" s="73">
        <f t="shared" si="4"/>
        <v>0.4</v>
      </c>
      <c r="H63" s="81" t="s">
        <v>248</v>
      </c>
      <c r="I63" s="83" t="str">
        <f t="shared" si="5"/>
        <v xml:space="preserve"> </v>
      </c>
    </row>
    <row r="64" spans="1:9" ht="15" customHeight="1" x14ac:dyDescent="0.25">
      <c r="A64" s="71">
        <v>28</v>
      </c>
      <c r="B64" s="71" t="s">
        <v>53</v>
      </c>
      <c r="C64" s="71" t="s">
        <v>54</v>
      </c>
      <c r="D64" s="71">
        <v>10</v>
      </c>
      <c r="E64" s="71"/>
      <c r="F64" s="72">
        <f t="shared" si="3"/>
        <v>10</v>
      </c>
      <c r="G64" s="73">
        <f t="shared" si="4"/>
        <v>0.4</v>
      </c>
      <c r="H64" s="81" t="s">
        <v>248</v>
      </c>
      <c r="I64" s="83" t="str">
        <f t="shared" si="5"/>
        <v xml:space="preserve"> </v>
      </c>
    </row>
    <row r="65" spans="1:9" ht="15" customHeight="1" x14ac:dyDescent="0.25">
      <c r="A65" s="71">
        <v>30</v>
      </c>
      <c r="B65" s="71" t="s">
        <v>56</v>
      </c>
      <c r="C65" s="71" t="s">
        <v>54</v>
      </c>
      <c r="D65" s="71">
        <v>10</v>
      </c>
      <c r="E65" s="71"/>
      <c r="F65" s="72">
        <f t="shared" si="3"/>
        <v>10</v>
      </c>
      <c r="G65" s="73">
        <f t="shared" si="4"/>
        <v>0.4</v>
      </c>
      <c r="H65" s="81" t="s">
        <v>248</v>
      </c>
      <c r="I65" s="83" t="str">
        <f t="shared" si="5"/>
        <v xml:space="preserve"> </v>
      </c>
    </row>
    <row r="66" spans="1:9" ht="15" customHeight="1" x14ac:dyDescent="0.25">
      <c r="A66" s="71">
        <v>62</v>
      </c>
      <c r="B66" s="71" t="s">
        <v>95</v>
      </c>
      <c r="C66" s="71" t="s">
        <v>96</v>
      </c>
      <c r="D66" s="71">
        <v>10</v>
      </c>
      <c r="E66" s="71"/>
      <c r="F66" s="72">
        <f t="shared" si="3"/>
        <v>10</v>
      </c>
      <c r="G66" s="73">
        <f t="shared" si="4"/>
        <v>0.4</v>
      </c>
      <c r="H66" s="81" t="s">
        <v>248</v>
      </c>
      <c r="I66" s="83" t="str">
        <f t="shared" si="5"/>
        <v xml:space="preserve"> </v>
      </c>
    </row>
    <row r="67" spans="1:9" ht="15" customHeight="1" x14ac:dyDescent="0.25">
      <c r="A67" s="71">
        <v>56</v>
      </c>
      <c r="B67" s="71" t="s">
        <v>88</v>
      </c>
      <c r="C67" s="71" t="s">
        <v>87</v>
      </c>
      <c r="D67" s="71">
        <v>9</v>
      </c>
      <c r="E67" s="71"/>
      <c r="F67" s="72">
        <f t="shared" si="3"/>
        <v>9</v>
      </c>
      <c r="G67" s="73">
        <f t="shared" si="4"/>
        <v>0.36</v>
      </c>
      <c r="H67" s="81" t="s">
        <v>248</v>
      </c>
      <c r="I67" s="83" t="str">
        <f t="shared" ref="I67:I76" si="6">IF(G67&gt;0.7,"рекомендуется"," ")</f>
        <v xml:space="preserve"> </v>
      </c>
    </row>
    <row r="68" spans="1:9" ht="15" customHeight="1" x14ac:dyDescent="0.25">
      <c r="A68" s="71">
        <v>42</v>
      </c>
      <c r="B68" s="71" t="s">
        <v>70</v>
      </c>
      <c r="C68" s="71" t="s">
        <v>62</v>
      </c>
      <c r="D68" s="71">
        <v>8</v>
      </c>
      <c r="E68" s="71"/>
      <c r="F68" s="72">
        <f t="shared" si="3"/>
        <v>8</v>
      </c>
      <c r="G68" s="73">
        <f t="shared" si="4"/>
        <v>0.32</v>
      </c>
      <c r="H68" s="81" t="s">
        <v>248</v>
      </c>
      <c r="I68" s="83" t="str">
        <f t="shared" si="6"/>
        <v xml:space="preserve"> </v>
      </c>
    </row>
    <row r="69" spans="1:9" ht="15" customHeight="1" x14ac:dyDescent="0.25">
      <c r="A69" s="71">
        <v>60</v>
      </c>
      <c r="B69" s="71" t="s">
        <v>93</v>
      </c>
      <c r="C69" s="71" t="s">
        <v>91</v>
      </c>
      <c r="D69" s="71">
        <v>8</v>
      </c>
      <c r="E69" s="71"/>
      <c r="F69" s="72">
        <f t="shared" si="3"/>
        <v>8</v>
      </c>
      <c r="G69" s="73">
        <f t="shared" si="4"/>
        <v>0.32</v>
      </c>
      <c r="H69" s="81" t="s">
        <v>248</v>
      </c>
      <c r="I69" s="83" t="str">
        <f t="shared" si="6"/>
        <v xml:space="preserve"> </v>
      </c>
    </row>
    <row r="70" spans="1:9" ht="15" customHeight="1" x14ac:dyDescent="0.25">
      <c r="A70" s="71">
        <v>5</v>
      </c>
      <c r="B70" s="71" t="s">
        <v>27</v>
      </c>
      <c r="C70" s="71" t="s">
        <v>28</v>
      </c>
      <c r="D70" s="71">
        <v>7</v>
      </c>
      <c r="E70" s="71"/>
      <c r="F70" s="72">
        <f t="shared" si="3"/>
        <v>7</v>
      </c>
      <c r="G70" s="73">
        <f t="shared" si="4"/>
        <v>0.28000000000000003</v>
      </c>
      <c r="H70" s="81" t="s">
        <v>248</v>
      </c>
      <c r="I70" s="83" t="str">
        <f t="shared" si="6"/>
        <v xml:space="preserve"> </v>
      </c>
    </row>
    <row r="71" spans="1:9" ht="15" customHeight="1" x14ac:dyDescent="0.25">
      <c r="A71" s="71">
        <v>34</v>
      </c>
      <c r="B71" s="71" t="s">
        <v>61</v>
      </c>
      <c r="C71" s="71" t="s">
        <v>62</v>
      </c>
      <c r="D71" s="71">
        <v>7</v>
      </c>
      <c r="E71" s="71"/>
      <c r="F71" s="72">
        <f t="shared" si="3"/>
        <v>7</v>
      </c>
      <c r="G71" s="73">
        <f t="shared" si="4"/>
        <v>0.28000000000000003</v>
      </c>
      <c r="H71" s="81" t="s">
        <v>248</v>
      </c>
      <c r="I71" s="83" t="str">
        <f t="shared" si="6"/>
        <v xml:space="preserve"> </v>
      </c>
    </row>
    <row r="72" spans="1:9" ht="15" customHeight="1" x14ac:dyDescent="0.25">
      <c r="A72" s="71">
        <v>22</v>
      </c>
      <c r="B72" s="71" t="s">
        <v>47</v>
      </c>
      <c r="C72" s="71" t="s">
        <v>44</v>
      </c>
      <c r="D72" s="71">
        <v>6</v>
      </c>
      <c r="E72" s="71"/>
      <c r="F72" s="72">
        <f t="shared" si="3"/>
        <v>6</v>
      </c>
      <c r="G72" s="73">
        <f t="shared" si="4"/>
        <v>0.24</v>
      </c>
      <c r="H72" s="81" t="s">
        <v>248</v>
      </c>
      <c r="I72" s="83" t="str">
        <f t="shared" si="6"/>
        <v xml:space="preserve"> </v>
      </c>
    </row>
    <row r="73" spans="1:9" ht="15" customHeight="1" x14ac:dyDescent="0.25">
      <c r="A73" s="71">
        <v>39</v>
      </c>
      <c r="B73" s="71" t="s">
        <v>67</v>
      </c>
      <c r="C73" s="71" t="s">
        <v>62</v>
      </c>
      <c r="D73" s="71">
        <v>5</v>
      </c>
      <c r="E73" s="71"/>
      <c r="F73" s="72">
        <f t="shared" ref="F73:F76" si="7">SUM(D73:E73)</f>
        <v>5</v>
      </c>
      <c r="G73" s="73">
        <f t="shared" ref="G73:G76" si="8">(F73/$F$6)</f>
        <v>0.2</v>
      </c>
      <c r="H73" s="81" t="s">
        <v>248</v>
      </c>
      <c r="I73" s="83" t="str">
        <f t="shared" si="6"/>
        <v xml:space="preserve"> </v>
      </c>
    </row>
    <row r="74" spans="1:9" ht="15" customHeight="1" x14ac:dyDescent="0.25">
      <c r="A74" s="71">
        <v>52</v>
      </c>
      <c r="B74" s="71" t="s">
        <v>82</v>
      </c>
      <c r="C74" s="71" t="s">
        <v>81</v>
      </c>
      <c r="D74" s="71">
        <v>4</v>
      </c>
      <c r="E74" s="71"/>
      <c r="F74" s="72">
        <f t="shared" si="7"/>
        <v>4</v>
      </c>
      <c r="G74" s="73">
        <f t="shared" si="8"/>
        <v>0.16</v>
      </c>
      <c r="H74" s="81" t="s">
        <v>248</v>
      </c>
      <c r="I74" s="83" t="str">
        <f t="shared" si="6"/>
        <v xml:space="preserve"> </v>
      </c>
    </row>
    <row r="75" spans="1:9" ht="15" customHeight="1" x14ac:dyDescent="0.25">
      <c r="A75" s="71">
        <v>53</v>
      </c>
      <c r="B75" s="71" t="s">
        <v>83</v>
      </c>
      <c r="C75" s="71" t="s">
        <v>81</v>
      </c>
      <c r="D75" s="71">
        <v>3</v>
      </c>
      <c r="E75" s="71"/>
      <c r="F75" s="72">
        <f t="shared" si="7"/>
        <v>3</v>
      </c>
      <c r="G75" s="73">
        <f t="shared" si="8"/>
        <v>0.12</v>
      </c>
      <c r="H75" s="81" t="s">
        <v>248</v>
      </c>
      <c r="I75" s="83" t="str">
        <f t="shared" si="6"/>
        <v xml:space="preserve"> </v>
      </c>
    </row>
    <row r="76" spans="1:9" ht="15" customHeight="1" x14ac:dyDescent="0.25">
      <c r="A76" s="71">
        <v>36</v>
      </c>
      <c r="B76" s="71" t="s">
        <v>64</v>
      </c>
      <c r="C76" s="71" t="s">
        <v>62</v>
      </c>
      <c r="D76" s="71">
        <v>2</v>
      </c>
      <c r="E76" s="71"/>
      <c r="F76" s="72">
        <f t="shared" si="7"/>
        <v>2</v>
      </c>
      <c r="G76" s="73">
        <f t="shared" si="8"/>
        <v>0.08</v>
      </c>
      <c r="H76" s="81" t="s">
        <v>248</v>
      </c>
      <c r="I76" s="83" t="str">
        <f t="shared" si="6"/>
        <v xml:space="preserve"> </v>
      </c>
    </row>
    <row r="77" spans="1:9" ht="15" customHeight="1" x14ac:dyDescent="0.25">
      <c r="A77" s="12"/>
      <c r="B77" s="12"/>
      <c r="C77" s="12"/>
      <c r="D77" s="12"/>
      <c r="E77" s="12"/>
      <c r="F77" s="12"/>
      <c r="G77" s="12"/>
      <c r="H77" s="12"/>
      <c r="I77" s="12"/>
    </row>
    <row r="78" spans="1:9" ht="15" customHeight="1" x14ac:dyDescent="0.25">
      <c r="A78" s="20" t="s">
        <v>14</v>
      </c>
      <c r="B78" s="20"/>
      <c r="C78" s="20"/>
      <c r="D78" s="20"/>
      <c r="E78" s="20"/>
      <c r="F78" s="20"/>
      <c r="G78" s="21"/>
      <c r="H78" s="12"/>
      <c r="I78" s="12"/>
    </row>
    <row r="79" spans="1:9" ht="15" customHeight="1" x14ac:dyDescent="0.25">
      <c r="A79" s="20"/>
      <c r="B79" s="22" t="s">
        <v>173</v>
      </c>
      <c r="C79" s="22"/>
      <c r="D79" s="20"/>
      <c r="E79" s="62" t="s">
        <v>104</v>
      </c>
      <c r="F79" s="20"/>
      <c r="G79" s="21"/>
      <c r="H79" s="12"/>
      <c r="I79" s="12"/>
    </row>
    <row r="80" spans="1:9" ht="15" customHeight="1" x14ac:dyDescent="0.25">
      <c r="A80" s="20"/>
      <c r="B80" s="80" t="s">
        <v>15</v>
      </c>
      <c r="C80" s="78"/>
      <c r="D80" s="20"/>
      <c r="E80" s="20" t="s">
        <v>16</v>
      </c>
      <c r="F80" s="20"/>
      <c r="G80" s="21"/>
      <c r="H80" s="12"/>
      <c r="I80" s="12"/>
    </row>
    <row r="81" spans="1:9" ht="15" customHeight="1" x14ac:dyDescent="0.25">
      <c r="A81" s="20" t="s">
        <v>17</v>
      </c>
      <c r="B81" s="20"/>
      <c r="C81" s="20"/>
      <c r="D81" s="20"/>
      <c r="E81" s="20"/>
      <c r="F81" s="20"/>
      <c r="G81" s="21"/>
      <c r="H81" s="12"/>
      <c r="I81" s="25"/>
    </row>
    <row r="82" spans="1:9" ht="15" customHeight="1" x14ac:dyDescent="0.25">
      <c r="A82" s="20"/>
      <c r="B82" s="22" t="s">
        <v>244</v>
      </c>
      <c r="C82" s="22"/>
      <c r="D82" s="20"/>
      <c r="E82" s="62" t="s">
        <v>130</v>
      </c>
      <c r="F82" s="20"/>
      <c r="G82" s="21"/>
      <c r="H82" s="12"/>
      <c r="I82" s="12"/>
    </row>
    <row r="83" spans="1:9" ht="15" customHeight="1" x14ac:dyDescent="0.25">
      <c r="A83" s="20"/>
      <c r="B83" s="80" t="s">
        <v>15</v>
      </c>
      <c r="C83" s="78"/>
      <c r="D83" s="20"/>
      <c r="E83" s="20" t="s">
        <v>18</v>
      </c>
      <c r="F83" s="20"/>
      <c r="G83" s="21"/>
      <c r="H83" s="12"/>
      <c r="I83" s="12"/>
    </row>
    <row r="84" spans="1:9" ht="15" customHeight="1" x14ac:dyDescent="0.25">
      <c r="A84" s="21" t="s">
        <v>19</v>
      </c>
      <c r="B84" s="21"/>
      <c r="C84" s="70">
        <v>45716</v>
      </c>
      <c r="D84" s="21"/>
      <c r="E84" s="21"/>
      <c r="F84" s="21"/>
      <c r="G84" s="21"/>
      <c r="H84" s="12"/>
      <c r="I84" s="12"/>
    </row>
  </sheetData>
  <autoFilter ref="A8:I76">
    <sortState ref="A9:I98">
      <sortCondition descending="1" ref="G8:G98"/>
    </sortState>
  </autoFilter>
  <mergeCells count="4">
    <mergeCell ref="A1:I1"/>
    <mergeCell ref="A2:B2"/>
    <mergeCell ref="B80:C80"/>
    <mergeCell ref="B83:C83"/>
  </mergeCells>
  <dataValidations count="2">
    <dataValidation type="list" allowBlank="1" showInputMessage="1" showErrorMessage="1" prompt=" - " sqref="C9:C76">
      <formula1>$B$197:$B$215</formula1>
    </dataValidation>
    <dataValidation type="list" allowBlank="1" showInputMessage="1" showErrorMessage="1" sqref="E79 E82">
      <formula1>$B$167:$B$185</formula1>
    </dataValidation>
  </dataValidation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207"/>
  <sheetViews>
    <sheetView workbookViewId="0">
      <pane xSplit="1" ySplit="8" topLeftCell="B50" activePane="bottomRight" state="frozen"/>
      <selection pane="topRight" activeCell="B1" sqref="B1"/>
      <selection pane="bottomLeft" activeCell="A8" sqref="A8"/>
      <selection pane="bottomRight" activeCell="I31" sqref="I31:I63"/>
    </sheetView>
  </sheetViews>
  <sheetFormatPr defaultRowHeight="15" x14ac:dyDescent="0.25"/>
  <cols>
    <col min="1" max="1" width="3.140625" style="26" customWidth="1"/>
    <col min="2" max="2" width="32.28515625" style="26" customWidth="1"/>
    <col min="3" max="3" width="29.85546875" style="26" customWidth="1"/>
    <col min="4" max="4" width="7.42578125" style="26" customWidth="1"/>
    <col min="5" max="5" width="7.7109375" style="26" customWidth="1"/>
    <col min="6" max="6" width="10.85546875" style="26" bestFit="1" customWidth="1"/>
    <col min="7" max="7" width="8.28515625" style="26" customWidth="1"/>
    <col min="8" max="8" width="19.7109375" style="26" customWidth="1"/>
    <col min="9" max="256" width="9.140625" style="26"/>
    <col min="257" max="257" width="3.140625" style="26" customWidth="1"/>
    <col min="258" max="258" width="32.28515625" style="26" customWidth="1"/>
    <col min="259" max="259" width="29.85546875" style="26" customWidth="1"/>
    <col min="260" max="260" width="7.42578125" style="26" customWidth="1"/>
    <col min="261" max="261" width="7.7109375" style="26" customWidth="1"/>
    <col min="262" max="262" width="10.85546875" style="26" bestFit="1" customWidth="1"/>
    <col min="263" max="263" width="8.28515625" style="26" customWidth="1"/>
    <col min="264" max="264" width="19.7109375" style="26" customWidth="1"/>
    <col min="265" max="512" width="9.140625" style="26"/>
    <col min="513" max="513" width="3.140625" style="26" customWidth="1"/>
    <col min="514" max="514" width="32.28515625" style="26" customWidth="1"/>
    <col min="515" max="515" width="29.85546875" style="26" customWidth="1"/>
    <col min="516" max="516" width="7.42578125" style="26" customWidth="1"/>
    <col min="517" max="517" width="7.7109375" style="26" customWidth="1"/>
    <col min="518" max="518" width="10.85546875" style="26" bestFit="1" customWidth="1"/>
    <col min="519" max="519" width="8.28515625" style="26" customWidth="1"/>
    <col min="520" max="520" width="19.7109375" style="26" customWidth="1"/>
    <col min="521" max="768" width="9.140625" style="26"/>
    <col min="769" max="769" width="3.140625" style="26" customWidth="1"/>
    <col min="770" max="770" width="32.28515625" style="26" customWidth="1"/>
    <col min="771" max="771" width="29.85546875" style="26" customWidth="1"/>
    <col min="772" max="772" width="7.42578125" style="26" customWidth="1"/>
    <col min="773" max="773" width="7.7109375" style="26" customWidth="1"/>
    <col min="774" max="774" width="10.85546875" style="26" bestFit="1" customWidth="1"/>
    <col min="775" max="775" width="8.28515625" style="26" customWidth="1"/>
    <col min="776" max="776" width="19.7109375" style="26" customWidth="1"/>
    <col min="777" max="1024" width="9.140625" style="26"/>
    <col min="1025" max="1025" width="3.140625" style="26" customWidth="1"/>
    <col min="1026" max="1026" width="32.28515625" style="26" customWidth="1"/>
    <col min="1027" max="1027" width="29.85546875" style="26" customWidth="1"/>
    <col min="1028" max="1028" width="7.42578125" style="26" customWidth="1"/>
    <col min="1029" max="1029" width="7.7109375" style="26" customWidth="1"/>
    <col min="1030" max="1030" width="10.85546875" style="26" bestFit="1" customWidth="1"/>
    <col min="1031" max="1031" width="8.28515625" style="26" customWidth="1"/>
    <col min="1032" max="1032" width="19.7109375" style="26" customWidth="1"/>
    <col min="1033" max="1280" width="9.140625" style="26"/>
    <col min="1281" max="1281" width="3.140625" style="26" customWidth="1"/>
    <col min="1282" max="1282" width="32.28515625" style="26" customWidth="1"/>
    <col min="1283" max="1283" width="29.85546875" style="26" customWidth="1"/>
    <col min="1284" max="1284" width="7.42578125" style="26" customWidth="1"/>
    <col min="1285" max="1285" width="7.7109375" style="26" customWidth="1"/>
    <col min="1286" max="1286" width="10.85546875" style="26" bestFit="1" customWidth="1"/>
    <col min="1287" max="1287" width="8.28515625" style="26" customWidth="1"/>
    <col min="1288" max="1288" width="19.7109375" style="26" customWidth="1"/>
    <col min="1289" max="1536" width="9.140625" style="26"/>
    <col min="1537" max="1537" width="3.140625" style="26" customWidth="1"/>
    <col min="1538" max="1538" width="32.28515625" style="26" customWidth="1"/>
    <col min="1539" max="1539" width="29.85546875" style="26" customWidth="1"/>
    <col min="1540" max="1540" width="7.42578125" style="26" customWidth="1"/>
    <col min="1541" max="1541" width="7.7109375" style="26" customWidth="1"/>
    <col min="1542" max="1542" width="10.85546875" style="26" bestFit="1" customWidth="1"/>
    <col min="1543" max="1543" width="8.28515625" style="26" customWidth="1"/>
    <col min="1544" max="1544" width="19.7109375" style="26" customWidth="1"/>
    <col min="1545" max="1792" width="9.140625" style="26"/>
    <col min="1793" max="1793" width="3.140625" style="26" customWidth="1"/>
    <col min="1794" max="1794" width="32.28515625" style="26" customWidth="1"/>
    <col min="1795" max="1795" width="29.85546875" style="26" customWidth="1"/>
    <col min="1796" max="1796" width="7.42578125" style="26" customWidth="1"/>
    <col min="1797" max="1797" width="7.7109375" style="26" customWidth="1"/>
    <col min="1798" max="1798" width="10.85546875" style="26" bestFit="1" customWidth="1"/>
    <col min="1799" max="1799" width="8.28515625" style="26" customWidth="1"/>
    <col min="1800" max="1800" width="19.7109375" style="26" customWidth="1"/>
    <col min="1801" max="2048" width="9.140625" style="26"/>
    <col min="2049" max="2049" width="3.140625" style="26" customWidth="1"/>
    <col min="2050" max="2050" width="32.28515625" style="26" customWidth="1"/>
    <col min="2051" max="2051" width="29.85546875" style="26" customWidth="1"/>
    <col min="2052" max="2052" width="7.42578125" style="26" customWidth="1"/>
    <col min="2053" max="2053" width="7.7109375" style="26" customWidth="1"/>
    <col min="2054" max="2054" width="10.85546875" style="26" bestFit="1" customWidth="1"/>
    <col min="2055" max="2055" width="8.28515625" style="26" customWidth="1"/>
    <col min="2056" max="2056" width="19.7109375" style="26" customWidth="1"/>
    <col min="2057" max="2304" width="9.140625" style="26"/>
    <col min="2305" max="2305" width="3.140625" style="26" customWidth="1"/>
    <col min="2306" max="2306" width="32.28515625" style="26" customWidth="1"/>
    <col min="2307" max="2307" width="29.85546875" style="26" customWidth="1"/>
    <col min="2308" max="2308" width="7.42578125" style="26" customWidth="1"/>
    <col min="2309" max="2309" width="7.7109375" style="26" customWidth="1"/>
    <col min="2310" max="2310" width="10.85546875" style="26" bestFit="1" customWidth="1"/>
    <col min="2311" max="2311" width="8.28515625" style="26" customWidth="1"/>
    <col min="2312" max="2312" width="19.7109375" style="26" customWidth="1"/>
    <col min="2313" max="2560" width="9.140625" style="26"/>
    <col min="2561" max="2561" width="3.140625" style="26" customWidth="1"/>
    <col min="2562" max="2562" width="32.28515625" style="26" customWidth="1"/>
    <col min="2563" max="2563" width="29.85546875" style="26" customWidth="1"/>
    <col min="2564" max="2564" width="7.42578125" style="26" customWidth="1"/>
    <col min="2565" max="2565" width="7.7109375" style="26" customWidth="1"/>
    <col min="2566" max="2566" width="10.85546875" style="26" bestFit="1" customWidth="1"/>
    <col min="2567" max="2567" width="8.28515625" style="26" customWidth="1"/>
    <col min="2568" max="2568" width="19.7109375" style="26" customWidth="1"/>
    <col min="2569" max="2816" width="9.140625" style="26"/>
    <col min="2817" max="2817" width="3.140625" style="26" customWidth="1"/>
    <col min="2818" max="2818" width="32.28515625" style="26" customWidth="1"/>
    <col min="2819" max="2819" width="29.85546875" style="26" customWidth="1"/>
    <col min="2820" max="2820" width="7.42578125" style="26" customWidth="1"/>
    <col min="2821" max="2821" width="7.7109375" style="26" customWidth="1"/>
    <col min="2822" max="2822" width="10.85546875" style="26" bestFit="1" customWidth="1"/>
    <col min="2823" max="2823" width="8.28515625" style="26" customWidth="1"/>
    <col min="2824" max="2824" width="19.7109375" style="26" customWidth="1"/>
    <col min="2825" max="3072" width="9.140625" style="26"/>
    <col min="3073" max="3073" width="3.140625" style="26" customWidth="1"/>
    <col min="3074" max="3074" width="32.28515625" style="26" customWidth="1"/>
    <col min="3075" max="3075" width="29.85546875" style="26" customWidth="1"/>
    <col min="3076" max="3076" width="7.42578125" style="26" customWidth="1"/>
    <col min="3077" max="3077" width="7.7109375" style="26" customWidth="1"/>
    <col min="3078" max="3078" width="10.85546875" style="26" bestFit="1" customWidth="1"/>
    <col min="3079" max="3079" width="8.28515625" style="26" customWidth="1"/>
    <col min="3080" max="3080" width="19.7109375" style="26" customWidth="1"/>
    <col min="3081" max="3328" width="9.140625" style="26"/>
    <col min="3329" max="3329" width="3.140625" style="26" customWidth="1"/>
    <col min="3330" max="3330" width="32.28515625" style="26" customWidth="1"/>
    <col min="3331" max="3331" width="29.85546875" style="26" customWidth="1"/>
    <col min="3332" max="3332" width="7.42578125" style="26" customWidth="1"/>
    <col min="3333" max="3333" width="7.7109375" style="26" customWidth="1"/>
    <col min="3334" max="3334" width="10.85546875" style="26" bestFit="1" customWidth="1"/>
    <col min="3335" max="3335" width="8.28515625" style="26" customWidth="1"/>
    <col min="3336" max="3336" width="19.7109375" style="26" customWidth="1"/>
    <col min="3337" max="3584" width="9.140625" style="26"/>
    <col min="3585" max="3585" width="3.140625" style="26" customWidth="1"/>
    <col min="3586" max="3586" width="32.28515625" style="26" customWidth="1"/>
    <col min="3587" max="3587" width="29.85546875" style="26" customWidth="1"/>
    <col min="3588" max="3588" width="7.42578125" style="26" customWidth="1"/>
    <col min="3589" max="3589" width="7.7109375" style="26" customWidth="1"/>
    <col min="3590" max="3590" width="10.85546875" style="26" bestFit="1" customWidth="1"/>
    <col min="3591" max="3591" width="8.28515625" style="26" customWidth="1"/>
    <col min="3592" max="3592" width="19.7109375" style="26" customWidth="1"/>
    <col min="3593" max="3840" width="9.140625" style="26"/>
    <col min="3841" max="3841" width="3.140625" style="26" customWidth="1"/>
    <col min="3842" max="3842" width="32.28515625" style="26" customWidth="1"/>
    <col min="3843" max="3843" width="29.85546875" style="26" customWidth="1"/>
    <col min="3844" max="3844" width="7.42578125" style="26" customWidth="1"/>
    <col min="3845" max="3845" width="7.7109375" style="26" customWidth="1"/>
    <col min="3846" max="3846" width="10.85546875" style="26" bestFit="1" customWidth="1"/>
    <col min="3847" max="3847" width="8.28515625" style="26" customWidth="1"/>
    <col min="3848" max="3848" width="19.7109375" style="26" customWidth="1"/>
    <col min="3849" max="4096" width="9.140625" style="26"/>
    <col min="4097" max="4097" width="3.140625" style="26" customWidth="1"/>
    <col min="4098" max="4098" width="32.28515625" style="26" customWidth="1"/>
    <col min="4099" max="4099" width="29.85546875" style="26" customWidth="1"/>
    <col min="4100" max="4100" width="7.42578125" style="26" customWidth="1"/>
    <col min="4101" max="4101" width="7.7109375" style="26" customWidth="1"/>
    <col min="4102" max="4102" width="10.85546875" style="26" bestFit="1" customWidth="1"/>
    <col min="4103" max="4103" width="8.28515625" style="26" customWidth="1"/>
    <col min="4104" max="4104" width="19.7109375" style="26" customWidth="1"/>
    <col min="4105" max="4352" width="9.140625" style="26"/>
    <col min="4353" max="4353" width="3.140625" style="26" customWidth="1"/>
    <col min="4354" max="4354" width="32.28515625" style="26" customWidth="1"/>
    <col min="4355" max="4355" width="29.85546875" style="26" customWidth="1"/>
    <col min="4356" max="4356" width="7.42578125" style="26" customWidth="1"/>
    <col min="4357" max="4357" width="7.7109375" style="26" customWidth="1"/>
    <col min="4358" max="4358" width="10.85546875" style="26" bestFit="1" customWidth="1"/>
    <col min="4359" max="4359" width="8.28515625" style="26" customWidth="1"/>
    <col min="4360" max="4360" width="19.7109375" style="26" customWidth="1"/>
    <col min="4361" max="4608" width="9.140625" style="26"/>
    <col min="4609" max="4609" width="3.140625" style="26" customWidth="1"/>
    <col min="4610" max="4610" width="32.28515625" style="26" customWidth="1"/>
    <col min="4611" max="4611" width="29.85546875" style="26" customWidth="1"/>
    <col min="4612" max="4612" width="7.42578125" style="26" customWidth="1"/>
    <col min="4613" max="4613" width="7.7109375" style="26" customWidth="1"/>
    <col min="4614" max="4614" width="10.85546875" style="26" bestFit="1" customWidth="1"/>
    <col min="4615" max="4615" width="8.28515625" style="26" customWidth="1"/>
    <col min="4616" max="4616" width="19.7109375" style="26" customWidth="1"/>
    <col min="4617" max="4864" width="9.140625" style="26"/>
    <col min="4865" max="4865" width="3.140625" style="26" customWidth="1"/>
    <col min="4866" max="4866" width="32.28515625" style="26" customWidth="1"/>
    <col min="4867" max="4867" width="29.85546875" style="26" customWidth="1"/>
    <col min="4868" max="4868" width="7.42578125" style="26" customWidth="1"/>
    <col min="4869" max="4869" width="7.7109375" style="26" customWidth="1"/>
    <col min="4870" max="4870" width="10.85546875" style="26" bestFit="1" customWidth="1"/>
    <col min="4871" max="4871" width="8.28515625" style="26" customWidth="1"/>
    <col min="4872" max="4872" width="19.7109375" style="26" customWidth="1"/>
    <col min="4873" max="5120" width="9.140625" style="26"/>
    <col min="5121" max="5121" width="3.140625" style="26" customWidth="1"/>
    <col min="5122" max="5122" width="32.28515625" style="26" customWidth="1"/>
    <col min="5123" max="5123" width="29.85546875" style="26" customWidth="1"/>
    <col min="5124" max="5124" width="7.42578125" style="26" customWidth="1"/>
    <col min="5125" max="5125" width="7.7109375" style="26" customWidth="1"/>
    <col min="5126" max="5126" width="10.85546875" style="26" bestFit="1" customWidth="1"/>
    <col min="5127" max="5127" width="8.28515625" style="26" customWidth="1"/>
    <col min="5128" max="5128" width="19.7109375" style="26" customWidth="1"/>
    <col min="5129" max="5376" width="9.140625" style="26"/>
    <col min="5377" max="5377" width="3.140625" style="26" customWidth="1"/>
    <col min="5378" max="5378" width="32.28515625" style="26" customWidth="1"/>
    <col min="5379" max="5379" width="29.85546875" style="26" customWidth="1"/>
    <col min="5380" max="5380" width="7.42578125" style="26" customWidth="1"/>
    <col min="5381" max="5381" width="7.7109375" style="26" customWidth="1"/>
    <col min="5382" max="5382" width="10.85546875" style="26" bestFit="1" customWidth="1"/>
    <col min="5383" max="5383" width="8.28515625" style="26" customWidth="1"/>
    <col min="5384" max="5384" width="19.7109375" style="26" customWidth="1"/>
    <col min="5385" max="5632" width="9.140625" style="26"/>
    <col min="5633" max="5633" width="3.140625" style="26" customWidth="1"/>
    <col min="5634" max="5634" width="32.28515625" style="26" customWidth="1"/>
    <col min="5635" max="5635" width="29.85546875" style="26" customWidth="1"/>
    <col min="5636" max="5636" width="7.42578125" style="26" customWidth="1"/>
    <col min="5637" max="5637" width="7.7109375" style="26" customWidth="1"/>
    <col min="5638" max="5638" width="10.85546875" style="26" bestFit="1" customWidth="1"/>
    <col min="5639" max="5639" width="8.28515625" style="26" customWidth="1"/>
    <col min="5640" max="5640" width="19.7109375" style="26" customWidth="1"/>
    <col min="5641" max="5888" width="9.140625" style="26"/>
    <col min="5889" max="5889" width="3.140625" style="26" customWidth="1"/>
    <col min="5890" max="5890" width="32.28515625" style="26" customWidth="1"/>
    <col min="5891" max="5891" width="29.85546875" style="26" customWidth="1"/>
    <col min="5892" max="5892" width="7.42578125" style="26" customWidth="1"/>
    <col min="5893" max="5893" width="7.7109375" style="26" customWidth="1"/>
    <col min="5894" max="5894" width="10.85546875" style="26" bestFit="1" customWidth="1"/>
    <col min="5895" max="5895" width="8.28515625" style="26" customWidth="1"/>
    <col min="5896" max="5896" width="19.7109375" style="26" customWidth="1"/>
    <col min="5897" max="6144" width="9.140625" style="26"/>
    <col min="6145" max="6145" width="3.140625" style="26" customWidth="1"/>
    <col min="6146" max="6146" width="32.28515625" style="26" customWidth="1"/>
    <col min="6147" max="6147" width="29.85546875" style="26" customWidth="1"/>
    <col min="6148" max="6148" width="7.42578125" style="26" customWidth="1"/>
    <col min="6149" max="6149" width="7.7109375" style="26" customWidth="1"/>
    <col min="6150" max="6150" width="10.85546875" style="26" bestFit="1" customWidth="1"/>
    <col min="6151" max="6151" width="8.28515625" style="26" customWidth="1"/>
    <col min="6152" max="6152" width="19.7109375" style="26" customWidth="1"/>
    <col min="6153" max="6400" width="9.140625" style="26"/>
    <col min="6401" max="6401" width="3.140625" style="26" customWidth="1"/>
    <col min="6402" max="6402" width="32.28515625" style="26" customWidth="1"/>
    <col min="6403" max="6403" width="29.85546875" style="26" customWidth="1"/>
    <col min="6404" max="6404" width="7.42578125" style="26" customWidth="1"/>
    <col min="6405" max="6405" width="7.7109375" style="26" customWidth="1"/>
    <col min="6406" max="6406" width="10.85546875" style="26" bestFit="1" customWidth="1"/>
    <col min="6407" max="6407" width="8.28515625" style="26" customWidth="1"/>
    <col min="6408" max="6408" width="19.7109375" style="26" customWidth="1"/>
    <col min="6409" max="6656" width="9.140625" style="26"/>
    <col min="6657" max="6657" width="3.140625" style="26" customWidth="1"/>
    <col min="6658" max="6658" width="32.28515625" style="26" customWidth="1"/>
    <col min="6659" max="6659" width="29.85546875" style="26" customWidth="1"/>
    <col min="6660" max="6660" width="7.42578125" style="26" customWidth="1"/>
    <col min="6661" max="6661" width="7.7109375" style="26" customWidth="1"/>
    <col min="6662" max="6662" width="10.85546875" style="26" bestFit="1" customWidth="1"/>
    <col min="6663" max="6663" width="8.28515625" style="26" customWidth="1"/>
    <col min="6664" max="6664" width="19.7109375" style="26" customWidth="1"/>
    <col min="6665" max="6912" width="9.140625" style="26"/>
    <col min="6913" max="6913" width="3.140625" style="26" customWidth="1"/>
    <col min="6914" max="6914" width="32.28515625" style="26" customWidth="1"/>
    <col min="6915" max="6915" width="29.85546875" style="26" customWidth="1"/>
    <col min="6916" max="6916" width="7.42578125" style="26" customWidth="1"/>
    <col min="6917" max="6917" width="7.7109375" style="26" customWidth="1"/>
    <col min="6918" max="6918" width="10.85546875" style="26" bestFit="1" customWidth="1"/>
    <col min="6919" max="6919" width="8.28515625" style="26" customWidth="1"/>
    <col min="6920" max="6920" width="19.7109375" style="26" customWidth="1"/>
    <col min="6921" max="7168" width="9.140625" style="26"/>
    <col min="7169" max="7169" width="3.140625" style="26" customWidth="1"/>
    <col min="7170" max="7170" width="32.28515625" style="26" customWidth="1"/>
    <col min="7171" max="7171" width="29.85546875" style="26" customWidth="1"/>
    <col min="7172" max="7172" width="7.42578125" style="26" customWidth="1"/>
    <col min="7173" max="7173" width="7.7109375" style="26" customWidth="1"/>
    <col min="7174" max="7174" width="10.85546875" style="26" bestFit="1" customWidth="1"/>
    <col min="7175" max="7175" width="8.28515625" style="26" customWidth="1"/>
    <col min="7176" max="7176" width="19.7109375" style="26" customWidth="1"/>
    <col min="7177" max="7424" width="9.140625" style="26"/>
    <col min="7425" max="7425" width="3.140625" style="26" customWidth="1"/>
    <col min="7426" max="7426" width="32.28515625" style="26" customWidth="1"/>
    <col min="7427" max="7427" width="29.85546875" style="26" customWidth="1"/>
    <col min="7428" max="7428" width="7.42578125" style="26" customWidth="1"/>
    <col min="7429" max="7429" width="7.7109375" style="26" customWidth="1"/>
    <col min="7430" max="7430" width="10.85546875" style="26" bestFit="1" customWidth="1"/>
    <col min="7431" max="7431" width="8.28515625" style="26" customWidth="1"/>
    <col min="7432" max="7432" width="19.7109375" style="26" customWidth="1"/>
    <col min="7433" max="7680" width="9.140625" style="26"/>
    <col min="7681" max="7681" width="3.140625" style="26" customWidth="1"/>
    <col min="7682" max="7682" width="32.28515625" style="26" customWidth="1"/>
    <col min="7683" max="7683" width="29.85546875" style="26" customWidth="1"/>
    <col min="7684" max="7684" width="7.42578125" style="26" customWidth="1"/>
    <col min="7685" max="7685" width="7.7109375" style="26" customWidth="1"/>
    <col min="7686" max="7686" width="10.85546875" style="26" bestFit="1" customWidth="1"/>
    <col min="7687" max="7687" width="8.28515625" style="26" customWidth="1"/>
    <col min="7688" max="7688" width="19.7109375" style="26" customWidth="1"/>
    <col min="7689" max="7936" width="9.140625" style="26"/>
    <col min="7937" max="7937" width="3.140625" style="26" customWidth="1"/>
    <col min="7938" max="7938" width="32.28515625" style="26" customWidth="1"/>
    <col min="7939" max="7939" width="29.85546875" style="26" customWidth="1"/>
    <col min="7940" max="7940" width="7.42578125" style="26" customWidth="1"/>
    <col min="7941" max="7941" width="7.7109375" style="26" customWidth="1"/>
    <col min="7942" max="7942" width="10.85546875" style="26" bestFit="1" customWidth="1"/>
    <col min="7943" max="7943" width="8.28515625" style="26" customWidth="1"/>
    <col min="7944" max="7944" width="19.7109375" style="26" customWidth="1"/>
    <col min="7945" max="8192" width="9.140625" style="26"/>
    <col min="8193" max="8193" width="3.140625" style="26" customWidth="1"/>
    <col min="8194" max="8194" width="32.28515625" style="26" customWidth="1"/>
    <col min="8195" max="8195" width="29.85546875" style="26" customWidth="1"/>
    <col min="8196" max="8196" width="7.42578125" style="26" customWidth="1"/>
    <col min="8197" max="8197" width="7.7109375" style="26" customWidth="1"/>
    <col min="8198" max="8198" width="10.85546875" style="26" bestFit="1" customWidth="1"/>
    <col min="8199" max="8199" width="8.28515625" style="26" customWidth="1"/>
    <col min="8200" max="8200" width="19.7109375" style="26" customWidth="1"/>
    <col min="8201" max="8448" width="9.140625" style="26"/>
    <col min="8449" max="8449" width="3.140625" style="26" customWidth="1"/>
    <col min="8450" max="8450" width="32.28515625" style="26" customWidth="1"/>
    <col min="8451" max="8451" width="29.85546875" style="26" customWidth="1"/>
    <col min="8452" max="8452" width="7.42578125" style="26" customWidth="1"/>
    <col min="8453" max="8453" width="7.7109375" style="26" customWidth="1"/>
    <col min="8454" max="8454" width="10.85546875" style="26" bestFit="1" customWidth="1"/>
    <col min="8455" max="8455" width="8.28515625" style="26" customWidth="1"/>
    <col min="8456" max="8456" width="19.7109375" style="26" customWidth="1"/>
    <col min="8457" max="8704" width="9.140625" style="26"/>
    <col min="8705" max="8705" width="3.140625" style="26" customWidth="1"/>
    <col min="8706" max="8706" width="32.28515625" style="26" customWidth="1"/>
    <col min="8707" max="8707" width="29.85546875" style="26" customWidth="1"/>
    <col min="8708" max="8708" width="7.42578125" style="26" customWidth="1"/>
    <col min="8709" max="8709" width="7.7109375" style="26" customWidth="1"/>
    <col min="8710" max="8710" width="10.85546875" style="26" bestFit="1" customWidth="1"/>
    <col min="8711" max="8711" width="8.28515625" style="26" customWidth="1"/>
    <col min="8712" max="8712" width="19.7109375" style="26" customWidth="1"/>
    <col min="8713" max="8960" width="9.140625" style="26"/>
    <col min="8961" max="8961" width="3.140625" style="26" customWidth="1"/>
    <col min="8962" max="8962" width="32.28515625" style="26" customWidth="1"/>
    <col min="8963" max="8963" width="29.85546875" style="26" customWidth="1"/>
    <col min="8964" max="8964" width="7.42578125" style="26" customWidth="1"/>
    <col min="8965" max="8965" width="7.7109375" style="26" customWidth="1"/>
    <col min="8966" max="8966" width="10.85546875" style="26" bestFit="1" customWidth="1"/>
    <col min="8967" max="8967" width="8.28515625" style="26" customWidth="1"/>
    <col min="8968" max="8968" width="19.7109375" style="26" customWidth="1"/>
    <col min="8969" max="9216" width="9.140625" style="26"/>
    <col min="9217" max="9217" width="3.140625" style="26" customWidth="1"/>
    <col min="9218" max="9218" width="32.28515625" style="26" customWidth="1"/>
    <col min="9219" max="9219" width="29.85546875" style="26" customWidth="1"/>
    <col min="9220" max="9220" width="7.42578125" style="26" customWidth="1"/>
    <col min="9221" max="9221" width="7.7109375" style="26" customWidth="1"/>
    <col min="9222" max="9222" width="10.85546875" style="26" bestFit="1" customWidth="1"/>
    <col min="9223" max="9223" width="8.28515625" style="26" customWidth="1"/>
    <col min="9224" max="9224" width="19.7109375" style="26" customWidth="1"/>
    <col min="9225" max="9472" width="9.140625" style="26"/>
    <col min="9473" max="9473" width="3.140625" style="26" customWidth="1"/>
    <col min="9474" max="9474" width="32.28515625" style="26" customWidth="1"/>
    <col min="9475" max="9475" width="29.85546875" style="26" customWidth="1"/>
    <col min="9476" max="9476" width="7.42578125" style="26" customWidth="1"/>
    <col min="9477" max="9477" width="7.7109375" style="26" customWidth="1"/>
    <col min="9478" max="9478" width="10.85546875" style="26" bestFit="1" customWidth="1"/>
    <col min="9479" max="9479" width="8.28515625" style="26" customWidth="1"/>
    <col min="9480" max="9480" width="19.7109375" style="26" customWidth="1"/>
    <col min="9481" max="9728" width="9.140625" style="26"/>
    <col min="9729" max="9729" width="3.140625" style="26" customWidth="1"/>
    <col min="9730" max="9730" width="32.28515625" style="26" customWidth="1"/>
    <col min="9731" max="9731" width="29.85546875" style="26" customWidth="1"/>
    <col min="9732" max="9732" width="7.42578125" style="26" customWidth="1"/>
    <col min="9733" max="9733" width="7.7109375" style="26" customWidth="1"/>
    <col min="9734" max="9734" width="10.85546875" style="26" bestFit="1" customWidth="1"/>
    <col min="9735" max="9735" width="8.28515625" style="26" customWidth="1"/>
    <col min="9736" max="9736" width="19.7109375" style="26" customWidth="1"/>
    <col min="9737" max="9984" width="9.140625" style="26"/>
    <col min="9985" max="9985" width="3.140625" style="26" customWidth="1"/>
    <col min="9986" max="9986" width="32.28515625" style="26" customWidth="1"/>
    <col min="9987" max="9987" width="29.85546875" style="26" customWidth="1"/>
    <col min="9988" max="9988" width="7.42578125" style="26" customWidth="1"/>
    <col min="9989" max="9989" width="7.7109375" style="26" customWidth="1"/>
    <col min="9990" max="9990" width="10.85546875" style="26" bestFit="1" customWidth="1"/>
    <col min="9991" max="9991" width="8.28515625" style="26" customWidth="1"/>
    <col min="9992" max="9992" width="19.7109375" style="26" customWidth="1"/>
    <col min="9993" max="10240" width="9.140625" style="26"/>
    <col min="10241" max="10241" width="3.140625" style="26" customWidth="1"/>
    <col min="10242" max="10242" width="32.28515625" style="26" customWidth="1"/>
    <col min="10243" max="10243" width="29.85546875" style="26" customWidth="1"/>
    <col min="10244" max="10244" width="7.42578125" style="26" customWidth="1"/>
    <col min="10245" max="10245" width="7.7109375" style="26" customWidth="1"/>
    <col min="10246" max="10246" width="10.85546875" style="26" bestFit="1" customWidth="1"/>
    <col min="10247" max="10247" width="8.28515625" style="26" customWidth="1"/>
    <col min="10248" max="10248" width="19.7109375" style="26" customWidth="1"/>
    <col min="10249" max="10496" width="9.140625" style="26"/>
    <col min="10497" max="10497" width="3.140625" style="26" customWidth="1"/>
    <col min="10498" max="10498" width="32.28515625" style="26" customWidth="1"/>
    <col min="10499" max="10499" width="29.85546875" style="26" customWidth="1"/>
    <col min="10500" max="10500" width="7.42578125" style="26" customWidth="1"/>
    <col min="10501" max="10501" width="7.7109375" style="26" customWidth="1"/>
    <col min="10502" max="10502" width="10.85546875" style="26" bestFit="1" customWidth="1"/>
    <col min="10503" max="10503" width="8.28515625" style="26" customWidth="1"/>
    <col min="10504" max="10504" width="19.7109375" style="26" customWidth="1"/>
    <col min="10505" max="10752" width="9.140625" style="26"/>
    <col min="10753" max="10753" width="3.140625" style="26" customWidth="1"/>
    <col min="10754" max="10754" width="32.28515625" style="26" customWidth="1"/>
    <col min="10755" max="10755" width="29.85546875" style="26" customWidth="1"/>
    <col min="10756" max="10756" width="7.42578125" style="26" customWidth="1"/>
    <col min="10757" max="10757" width="7.7109375" style="26" customWidth="1"/>
    <col min="10758" max="10758" width="10.85546875" style="26" bestFit="1" customWidth="1"/>
    <col min="10759" max="10759" width="8.28515625" style="26" customWidth="1"/>
    <col min="10760" max="10760" width="19.7109375" style="26" customWidth="1"/>
    <col min="10761" max="11008" width="9.140625" style="26"/>
    <col min="11009" max="11009" width="3.140625" style="26" customWidth="1"/>
    <col min="11010" max="11010" width="32.28515625" style="26" customWidth="1"/>
    <col min="11011" max="11011" width="29.85546875" style="26" customWidth="1"/>
    <col min="11012" max="11012" width="7.42578125" style="26" customWidth="1"/>
    <col min="11013" max="11013" width="7.7109375" style="26" customWidth="1"/>
    <col min="11014" max="11014" width="10.85546875" style="26" bestFit="1" customWidth="1"/>
    <col min="11015" max="11015" width="8.28515625" style="26" customWidth="1"/>
    <col min="11016" max="11016" width="19.7109375" style="26" customWidth="1"/>
    <col min="11017" max="11264" width="9.140625" style="26"/>
    <col min="11265" max="11265" width="3.140625" style="26" customWidth="1"/>
    <col min="11266" max="11266" width="32.28515625" style="26" customWidth="1"/>
    <col min="11267" max="11267" width="29.85546875" style="26" customWidth="1"/>
    <col min="11268" max="11268" width="7.42578125" style="26" customWidth="1"/>
    <col min="11269" max="11269" width="7.7109375" style="26" customWidth="1"/>
    <col min="11270" max="11270" width="10.85546875" style="26" bestFit="1" customWidth="1"/>
    <col min="11271" max="11271" width="8.28515625" style="26" customWidth="1"/>
    <col min="11272" max="11272" width="19.7109375" style="26" customWidth="1"/>
    <col min="11273" max="11520" width="9.140625" style="26"/>
    <col min="11521" max="11521" width="3.140625" style="26" customWidth="1"/>
    <col min="11522" max="11522" width="32.28515625" style="26" customWidth="1"/>
    <col min="11523" max="11523" width="29.85546875" style="26" customWidth="1"/>
    <col min="11524" max="11524" width="7.42578125" style="26" customWidth="1"/>
    <col min="11525" max="11525" width="7.7109375" style="26" customWidth="1"/>
    <col min="11526" max="11526" width="10.85546875" style="26" bestFit="1" customWidth="1"/>
    <col min="11527" max="11527" width="8.28515625" style="26" customWidth="1"/>
    <col min="11528" max="11528" width="19.7109375" style="26" customWidth="1"/>
    <col min="11529" max="11776" width="9.140625" style="26"/>
    <col min="11777" max="11777" width="3.140625" style="26" customWidth="1"/>
    <col min="11778" max="11778" width="32.28515625" style="26" customWidth="1"/>
    <col min="11779" max="11779" width="29.85546875" style="26" customWidth="1"/>
    <col min="11780" max="11780" width="7.42578125" style="26" customWidth="1"/>
    <col min="11781" max="11781" width="7.7109375" style="26" customWidth="1"/>
    <col min="11782" max="11782" width="10.85546875" style="26" bestFit="1" customWidth="1"/>
    <col min="11783" max="11783" width="8.28515625" style="26" customWidth="1"/>
    <col min="11784" max="11784" width="19.7109375" style="26" customWidth="1"/>
    <col min="11785" max="12032" width="9.140625" style="26"/>
    <col min="12033" max="12033" width="3.140625" style="26" customWidth="1"/>
    <col min="12034" max="12034" width="32.28515625" style="26" customWidth="1"/>
    <col min="12035" max="12035" width="29.85546875" style="26" customWidth="1"/>
    <col min="12036" max="12036" width="7.42578125" style="26" customWidth="1"/>
    <col min="12037" max="12037" width="7.7109375" style="26" customWidth="1"/>
    <col min="12038" max="12038" width="10.85546875" style="26" bestFit="1" customWidth="1"/>
    <col min="12039" max="12039" width="8.28515625" style="26" customWidth="1"/>
    <col min="12040" max="12040" width="19.7109375" style="26" customWidth="1"/>
    <col min="12041" max="12288" width="9.140625" style="26"/>
    <col min="12289" max="12289" width="3.140625" style="26" customWidth="1"/>
    <col min="12290" max="12290" width="32.28515625" style="26" customWidth="1"/>
    <col min="12291" max="12291" width="29.85546875" style="26" customWidth="1"/>
    <col min="12292" max="12292" width="7.42578125" style="26" customWidth="1"/>
    <col min="12293" max="12293" width="7.7109375" style="26" customWidth="1"/>
    <col min="12294" max="12294" width="10.85546875" style="26" bestFit="1" customWidth="1"/>
    <col min="12295" max="12295" width="8.28515625" style="26" customWidth="1"/>
    <col min="12296" max="12296" width="19.7109375" style="26" customWidth="1"/>
    <col min="12297" max="12544" width="9.140625" style="26"/>
    <col min="12545" max="12545" width="3.140625" style="26" customWidth="1"/>
    <col min="12546" max="12546" width="32.28515625" style="26" customWidth="1"/>
    <col min="12547" max="12547" width="29.85546875" style="26" customWidth="1"/>
    <col min="12548" max="12548" width="7.42578125" style="26" customWidth="1"/>
    <col min="12549" max="12549" width="7.7109375" style="26" customWidth="1"/>
    <col min="12550" max="12550" width="10.85546875" style="26" bestFit="1" customWidth="1"/>
    <col min="12551" max="12551" width="8.28515625" style="26" customWidth="1"/>
    <col min="12552" max="12552" width="19.7109375" style="26" customWidth="1"/>
    <col min="12553" max="12800" width="9.140625" style="26"/>
    <col min="12801" max="12801" width="3.140625" style="26" customWidth="1"/>
    <col min="12802" max="12802" width="32.28515625" style="26" customWidth="1"/>
    <col min="12803" max="12803" width="29.85546875" style="26" customWidth="1"/>
    <col min="12804" max="12804" width="7.42578125" style="26" customWidth="1"/>
    <col min="12805" max="12805" width="7.7109375" style="26" customWidth="1"/>
    <col min="12806" max="12806" width="10.85546875" style="26" bestFit="1" customWidth="1"/>
    <col min="12807" max="12807" width="8.28515625" style="26" customWidth="1"/>
    <col min="12808" max="12808" width="19.7109375" style="26" customWidth="1"/>
    <col min="12809" max="13056" width="9.140625" style="26"/>
    <col min="13057" max="13057" width="3.140625" style="26" customWidth="1"/>
    <col min="13058" max="13058" width="32.28515625" style="26" customWidth="1"/>
    <col min="13059" max="13059" width="29.85546875" style="26" customWidth="1"/>
    <col min="13060" max="13060" width="7.42578125" style="26" customWidth="1"/>
    <col min="13061" max="13061" width="7.7109375" style="26" customWidth="1"/>
    <col min="13062" max="13062" width="10.85546875" style="26" bestFit="1" customWidth="1"/>
    <col min="13063" max="13063" width="8.28515625" style="26" customWidth="1"/>
    <col min="13064" max="13064" width="19.7109375" style="26" customWidth="1"/>
    <col min="13065" max="13312" width="9.140625" style="26"/>
    <col min="13313" max="13313" width="3.140625" style="26" customWidth="1"/>
    <col min="13314" max="13314" width="32.28515625" style="26" customWidth="1"/>
    <col min="13315" max="13315" width="29.85546875" style="26" customWidth="1"/>
    <col min="13316" max="13316" width="7.42578125" style="26" customWidth="1"/>
    <col min="13317" max="13317" width="7.7109375" style="26" customWidth="1"/>
    <col min="13318" max="13318" width="10.85546875" style="26" bestFit="1" customWidth="1"/>
    <col min="13319" max="13319" width="8.28515625" style="26" customWidth="1"/>
    <col min="13320" max="13320" width="19.7109375" style="26" customWidth="1"/>
    <col min="13321" max="13568" width="9.140625" style="26"/>
    <col min="13569" max="13569" width="3.140625" style="26" customWidth="1"/>
    <col min="13570" max="13570" width="32.28515625" style="26" customWidth="1"/>
    <col min="13571" max="13571" width="29.85546875" style="26" customWidth="1"/>
    <col min="13572" max="13572" width="7.42578125" style="26" customWidth="1"/>
    <col min="13573" max="13573" width="7.7109375" style="26" customWidth="1"/>
    <col min="13574" max="13574" width="10.85546875" style="26" bestFit="1" customWidth="1"/>
    <col min="13575" max="13575" width="8.28515625" style="26" customWidth="1"/>
    <col min="13576" max="13576" width="19.7109375" style="26" customWidth="1"/>
    <col min="13577" max="13824" width="9.140625" style="26"/>
    <col min="13825" max="13825" width="3.140625" style="26" customWidth="1"/>
    <col min="13826" max="13826" width="32.28515625" style="26" customWidth="1"/>
    <col min="13827" max="13827" width="29.85546875" style="26" customWidth="1"/>
    <col min="13828" max="13828" width="7.42578125" style="26" customWidth="1"/>
    <col min="13829" max="13829" width="7.7109375" style="26" customWidth="1"/>
    <col min="13830" max="13830" width="10.85546875" style="26" bestFit="1" customWidth="1"/>
    <col min="13831" max="13831" width="8.28515625" style="26" customWidth="1"/>
    <col min="13832" max="13832" width="19.7109375" style="26" customWidth="1"/>
    <col min="13833" max="14080" width="9.140625" style="26"/>
    <col min="14081" max="14081" width="3.140625" style="26" customWidth="1"/>
    <col min="14082" max="14082" width="32.28515625" style="26" customWidth="1"/>
    <col min="14083" max="14083" width="29.85546875" style="26" customWidth="1"/>
    <col min="14084" max="14084" width="7.42578125" style="26" customWidth="1"/>
    <col min="14085" max="14085" width="7.7109375" style="26" customWidth="1"/>
    <col min="14086" max="14086" width="10.85546875" style="26" bestFit="1" customWidth="1"/>
    <col min="14087" max="14087" width="8.28515625" style="26" customWidth="1"/>
    <col min="14088" max="14088" width="19.7109375" style="26" customWidth="1"/>
    <col min="14089" max="14336" width="9.140625" style="26"/>
    <col min="14337" max="14337" width="3.140625" style="26" customWidth="1"/>
    <col min="14338" max="14338" width="32.28515625" style="26" customWidth="1"/>
    <col min="14339" max="14339" width="29.85546875" style="26" customWidth="1"/>
    <col min="14340" max="14340" width="7.42578125" style="26" customWidth="1"/>
    <col min="14341" max="14341" width="7.7109375" style="26" customWidth="1"/>
    <col min="14342" max="14342" width="10.85546875" style="26" bestFit="1" customWidth="1"/>
    <col min="14343" max="14343" width="8.28515625" style="26" customWidth="1"/>
    <col min="14344" max="14344" width="19.7109375" style="26" customWidth="1"/>
    <col min="14345" max="14592" width="9.140625" style="26"/>
    <col min="14593" max="14593" width="3.140625" style="26" customWidth="1"/>
    <col min="14594" max="14594" width="32.28515625" style="26" customWidth="1"/>
    <col min="14595" max="14595" width="29.85546875" style="26" customWidth="1"/>
    <col min="14596" max="14596" width="7.42578125" style="26" customWidth="1"/>
    <col min="14597" max="14597" width="7.7109375" style="26" customWidth="1"/>
    <col min="14598" max="14598" width="10.85546875" style="26" bestFit="1" customWidth="1"/>
    <col min="14599" max="14599" width="8.28515625" style="26" customWidth="1"/>
    <col min="14600" max="14600" width="19.7109375" style="26" customWidth="1"/>
    <col min="14601" max="14848" width="9.140625" style="26"/>
    <col min="14849" max="14849" width="3.140625" style="26" customWidth="1"/>
    <col min="14850" max="14850" width="32.28515625" style="26" customWidth="1"/>
    <col min="14851" max="14851" width="29.85546875" style="26" customWidth="1"/>
    <col min="14852" max="14852" width="7.42578125" style="26" customWidth="1"/>
    <col min="14853" max="14853" width="7.7109375" style="26" customWidth="1"/>
    <col min="14854" max="14854" width="10.85546875" style="26" bestFit="1" customWidth="1"/>
    <col min="14855" max="14855" width="8.28515625" style="26" customWidth="1"/>
    <col min="14856" max="14856" width="19.7109375" style="26" customWidth="1"/>
    <col min="14857" max="15104" width="9.140625" style="26"/>
    <col min="15105" max="15105" width="3.140625" style="26" customWidth="1"/>
    <col min="15106" max="15106" width="32.28515625" style="26" customWidth="1"/>
    <col min="15107" max="15107" width="29.85546875" style="26" customWidth="1"/>
    <col min="15108" max="15108" width="7.42578125" style="26" customWidth="1"/>
    <col min="15109" max="15109" width="7.7109375" style="26" customWidth="1"/>
    <col min="15110" max="15110" width="10.85546875" style="26" bestFit="1" customWidth="1"/>
    <col min="15111" max="15111" width="8.28515625" style="26" customWidth="1"/>
    <col min="15112" max="15112" width="19.7109375" style="26" customWidth="1"/>
    <col min="15113" max="15360" width="9.140625" style="26"/>
    <col min="15361" max="15361" width="3.140625" style="26" customWidth="1"/>
    <col min="15362" max="15362" width="32.28515625" style="26" customWidth="1"/>
    <col min="15363" max="15363" width="29.85546875" style="26" customWidth="1"/>
    <col min="15364" max="15364" width="7.42578125" style="26" customWidth="1"/>
    <col min="15365" max="15365" width="7.7109375" style="26" customWidth="1"/>
    <col min="15366" max="15366" width="10.85546875" style="26" bestFit="1" customWidth="1"/>
    <col min="15367" max="15367" width="8.28515625" style="26" customWidth="1"/>
    <col min="15368" max="15368" width="19.7109375" style="26" customWidth="1"/>
    <col min="15369" max="15616" width="9.140625" style="26"/>
    <col min="15617" max="15617" width="3.140625" style="26" customWidth="1"/>
    <col min="15618" max="15618" width="32.28515625" style="26" customWidth="1"/>
    <col min="15619" max="15619" width="29.85546875" style="26" customWidth="1"/>
    <col min="15620" max="15620" width="7.42578125" style="26" customWidth="1"/>
    <col min="15621" max="15621" width="7.7109375" style="26" customWidth="1"/>
    <col min="15622" max="15622" width="10.85546875" style="26" bestFit="1" customWidth="1"/>
    <col min="15623" max="15623" width="8.28515625" style="26" customWidth="1"/>
    <col min="15624" max="15624" width="19.7109375" style="26" customWidth="1"/>
    <col min="15625" max="15872" width="9.140625" style="26"/>
    <col min="15873" max="15873" width="3.140625" style="26" customWidth="1"/>
    <col min="15874" max="15874" width="32.28515625" style="26" customWidth="1"/>
    <col min="15875" max="15875" width="29.85546875" style="26" customWidth="1"/>
    <col min="15876" max="15876" width="7.42578125" style="26" customWidth="1"/>
    <col min="15877" max="15877" width="7.7109375" style="26" customWidth="1"/>
    <col min="15878" max="15878" width="10.85546875" style="26" bestFit="1" customWidth="1"/>
    <col min="15879" max="15879" width="8.28515625" style="26" customWidth="1"/>
    <col min="15880" max="15880" width="19.7109375" style="26" customWidth="1"/>
    <col min="15881" max="16128" width="9.140625" style="26"/>
    <col min="16129" max="16129" width="3.140625" style="26" customWidth="1"/>
    <col min="16130" max="16130" width="32.28515625" style="26" customWidth="1"/>
    <col min="16131" max="16131" width="29.85546875" style="26" customWidth="1"/>
    <col min="16132" max="16132" width="7.42578125" style="26" customWidth="1"/>
    <col min="16133" max="16133" width="7.7109375" style="26" customWidth="1"/>
    <col min="16134" max="16134" width="10.85546875" style="26" bestFit="1" customWidth="1"/>
    <col min="16135" max="16135" width="8.28515625" style="26" customWidth="1"/>
    <col min="16136" max="16136" width="19.7109375" style="26" customWidth="1"/>
    <col min="16137" max="16384" width="9.140625" style="26"/>
  </cols>
  <sheetData>
    <row r="1" spans="1:9" ht="38.25" customHeight="1" thickBot="1" x14ac:dyDescent="0.3">
      <c r="A1" s="74" t="s">
        <v>0</v>
      </c>
      <c r="B1" s="74"/>
      <c r="C1" s="74"/>
      <c r="D1" s="74"/>
      <c r="E1" s="74"/>
      <c r="F1" s="74"/>
      <c r="G1" s="74"/>
      <c r="H1" s="74"/>
    </row>
    <row r="2" spans="1:9" ht="21" thickBot="1" x14ac:dyDescent="0.35">
      <c r="A2" s="75" t="s">
        <v>1</v>
      </c>
      <c r="B2" s="75"/>
      <c r="C2" s="27" t="s">
        <v>25</v>
      </c>
      <c r="D2" s="28"/>
      <c r="E2" s="28"/>
      <c r="F2" s="28"/>
      <c r="G2" s="28"/>
      <c r="H2" s="29"/>
    </row>
    <row r="3" spans="1:9" ht="21" thickBot="1" x14ac:dyDescent="0.35">
      <c r="A3" s="30"/>
      <c r="B3" s="31" t="s">
        <v>2</v>
      </c>
      <c r="C3" s="32">
        <v>4</v>
      </c>
      <c r="D3" s="30"/>
      <c r="E3" s="30"/>
      <c r="F3" s="30"/>
      <c r="G3" s="30"/>
      <c r="H3" s="30"/>
    </row>
    <row r="4" spans="1:9" ht="28.5" customHeight="1" x14ac:dyDescent="0.25">
      <c r="A4" s="30"/>
      <c r="B4" s="33"/>
      <c r="C4" s="33"/>
      <c r="D4" s="34" t="s">
        <v>3</v>
      </c>
      <c r="E4" s="30"/>
      <c r="F4" s="31"/>
      <c r="G4" s="35">
        <f>AVERAGE(G9:G68)</f>
        <v>0.78425925925925921</v>
      </c>
      <c r="H4" s="30"/>
    </row>
    <row r="5" spans="1:9" ht="28.5" customHeight="1" thickBot="1" x14ac:dyDescent="0.3">
      <c r="A5" s="31"/>
      <c r="B5" s="31"/>
      <c r="C5" s="31"/>
      <c r="D5" s="31"/>
      <c r="E5" s="30"/>
      <c r="F5" s="31"/>
      <c r="G5" s="36"/>
      <c r="H5" s="30"/>
    </row>
    <row r="6" spans="1:9" ht="16.5" thickBot="1" x14ac:dyDescent="0.3">
      <c r="A6" s="30"/>
      <c r="B6" s="30"/>
      <c r="C6" s="37" t="s">
        <v>4</v>
      </c>
      <c r="D6" s="38">
        <v>18</v>
      </c>
      <c r="E6" s="38"/>
      <c r="F6" s="39">
        <f>SUM(D6:E6)</f>
        <v>18</v>
      </c>
      <c r="G6" s="30"/>
      <c r="H6" s="30"/>
    </row>
    <row r="7" spans="1:9" s="44" customFormat="1" x14ac:dyDescent="0.25">
      <c r="A7" s="40"/>
      <c r="B7" s="40"/>
      <c r="C7" s="41"/>
      <c r="D7" s="42"/>
      <c r="E7" s="42"/>
      <c r="F7" s="43"/>
      <c r="G7" s="40"/>
      <c r="H7" s="40"/>
    </row>
    <row r="8" spans="1:9" s="53" customFormat="1" ht="76.5" x14ac:dyDescent="0.25">
      <c r="A8" s="45" t="s">
        <v>5</v>
      </c>
      <c r="B8" s="46" t="s">
        <v>6</v>
      </c>
      <c r="C8" s="47" t="s">
        <v>7</v>
      </c>
      <c r="D8" s="48" t="s">
        <v>8</v>
      </c>
      <c r="E8" s="48" t="s">
        <v>9</v>
      </c>
      <c r="F8" s="49" t="s">
        <v>10</v>
      </c>
      <c r="G8" s="50" t="s">
        <v>11</v>
      </c>
      <c r="H8" s="51" t="s">
        <v>12</v>
      </c>
      <c r="I8" s="52" t="s">
        <v>21</v>
      </c>
    </row>
    <row r="9" spans="1:9" s="55" customFormat="1" ht="15.75" x14ac:dyDescent="0.25">
      <c r="A9" s="84">
        <v>1</v>
      </c>
      <c r="B9" s="84" t="s">
        <v>183</v>
      </c>
      <c r="C9" s="84" t="s">
        <v>130</v>
      </c>
      <c r="D9" s="84">
        <v>18</v>
      </c>
      <c r="E9" s="84"/>
      <c r="F9" s="85">
        <f>SUM(D9:E9)</f>
        <v>18</v>
      </c>
      <c r="G9" s="86">
        <f t="shared" ref="G9:G68" si="0">(F9/$F$6)</f>
        <v>1</v>
      </c>
      <c r="H9" s="84" t="s">
        <v>105</v>
      </c>
      <c r="I9" s="87" t="s">
        <v>249</v>
      </c>
    </row>
    <row r="10" spans="1:9" s="55" customFormat="1" ht="15.75" x14ac:dyDescent="0.25">
      <c r="A10" s="84">
        <v>2</v>
      </c>
      <c r="B10" s="84" t="s">
        <v>184</v>
      </c>
      <c r="C10" s="84" t="s">
        <v>125</v>
      </c>
      <c r="D10" s="84">
        <v>18</v>
      </c>
      <c r="E10" s="84"/>
      <c r="F10" s="85">
        <f>SUM(D10:E10)</f>
        <v>18</v>
      </c>
      <c r="G10" s="86">
        <f t="shared" si="0"/>
        <v>1</v>
      </c>
      <c r="H10" s="84" t="s">
        <v>105</v>
      </c>
      <c r="I10" s="87" t="s">
        <v>249</v>
      </c>
    </row>
    <row r="11" spans="1:9" s="55" customFormat="1" ht="15.75" x14ac:dyDescent="0.25">
      <c r="A11" s="84">
        <v>3</v>
      </c>
      <c r="B11" s="84" t="s">
        <v>185</v>
      </c>
      <c r="C11" s="84" t="s">
        <v>125</v>
      </c>
      <c r="D11" s="84">
        <v>18</v>
      </c>
      <c r="E11" s="84"/>
      <c r="F11" s="85">
        <f>SUM(D11:E11)</f>
        <v>18</v>
      </c>
      <c r="G11" s="86">
        <f t="shared" si="0"/>
        <v>1</v>
      </c>
      <c r="H11" s="84" t="s">
        <v>105</v>
      </c>
      <c r="I11" s="87" t="s">
        <v>249</v>
      </c>
    </row>
    <row r="12" spans="1:9" s="55" customFormat="1" ht="15.75" x14ac:dyDescent="0.25">
      <c r="A12" s="84">
        <v>4</v>
      </c>
      <c r="B12" s="84" t="s">
        <v>186</v>
      </c>
      <c r="C12" s="84" t="s">
        <v>178</v>
      </c>
      <c r="D12" s="84">
        <v>18</v>
      </c>
      <c r="E12" s="84"/>
      <c r="F12" s="85">
        <f>SUM(D12:E12)</f>
        <v>18</v>
      </c>
      <c r="G12" s="86">
        <f t="shared" si="0"/>
        <v>1</v>
      </c>
      <c r="H12" s="84" t="s">
        <v>105</v>
      </c>
      <c r="I12" s="87" t="s">
        <v>249</v>
      </c>
    </row>
    <row r="13" spans="1:9" s="55" customFormat="1" ht="15.75" x14ac:dyDescent="0.25">
      <c r="A13" s="84">
        <v>5</v>
      </c>
      <c r="B13" s="84" t="s">
        <v>187</v>
      </c>
      <c r="C13" s="84" t="s">
        <v>104</v>
      </c>
      <c r="D13" s="84">
        <v>18</v>
      </c>
      <c r="E13" s="84"/>
      <c r="F13" s="85">
        <v>18</v>
      </c>
      <c r="G13" s="86">
        <f t="shared" si="0"/>
        <v>1</v>
      </c>
      <c r="H13" s="84" t="s">
        <v>105</v>
      </c>
      <c r="I13" s="87" t="s">
        <v>249</v>
      </c>
    </row>
    <row r="14" spans="1:9" s="55" customFormat="1" ht="15.75" x14ac:dyDescent="0.25">
      <c r="A14" s="84">
        <v>6</v>
      </c>
      <c r="B14" s="84" t="s">
        <v>188</v>
      </c>
      <c r="C14" s="84" t="s">
        <v>176</v>
      </c>
      <c r="D14" s="84">
        <v>17</v>
      </c>
      <c r="E14" s="84"/>
      <c r="F14" s="85">
        <f t="shared" ref="F14:F23" si="1">SUM(D14:E14)</f>
        <v>17</v>
      </c>
      <c r="G14" s="86">
        <f t="shared" si="0"/>
        <v>0.94444444444444442</v>
      </c>
      <c r="H14" s="84" t="s">
        <v>108</v>
      </c>
      <c r="I14" s="87" t="s">
        <v>249</v>
      </c>
    </row>
    <row r="15" spans="1:9" s="55" customFormat="1" ht="15.75" x14ac:dyDescent="0.25">
      <c r="A15" s="84">
        <v>7</v>
      </c>
      <c r="B15" s="84" t="s">
        <v>189</v>
      </c>
      <c r="C15" s="84" t="s">
        <v>130</v>
      </c>
      <c r="D15" s="84">
        <v>17</v>
      </c>
      <c r="E15" s="84"/>
      <c r="F15" s="85">
        <f t="shared" si="1"/>
        <v>17</v>
      </c>
      <c r="G15" s="86">
        <f t="shared" si="0"/>
        <v>0.94444444444444442</v>
      </c>
      <c r="H15" s="84" t="s">
        <v>108</v>
      </c>
      <c r="I15" s="87" t="s">
        <v>249</v>
      </c>
    </row>
    <row r="16" spans="1:9" s="55" customFormat="1" ht="15.75" x14ac:dyDescent="0.25">
      <c r="A16" s="84">
        <v>8</v>
      </c>
      <c r="B16" s="84" t="s">
        <v>190</v>
      </c>
      <c r="C16" s="84" t="s">
        <v>123</v>
      </c>
      <c r="D16" s="84">
        <v>17</v>
      </c>
      <c r="E16" s="84"/>
      <c r="F16" s="85">
        <f t="shared" si="1"/>
        <v>17</v>
      </c>
      <c r="G16" s="86">
        <f t="shared" si="0"/>
        <v>0.94444444444444442</v>
      </c>
      <c r="H16" s="84" t="s">
        <v>108</v>
      </c>
      <c r="I16" s="87" t="s">
        <v>249</v>
      </c>
    </row>
    <row r="17" spans="1:9" s="55" customFormat="1" ht="15.75" x14ac:dyDescent="0.25">
      <c r="A17" s="84">
        <v>9</v>
      </c>
      <c r="B17" s="84" t="s">
        <v>191</v>
      </c>
      <c r="C17" s="84" t="s">
        <v>123</v>
      </c>
      <c r="D17" s="84">
        <v>17</v>
      </c>
      <c r="E17" s="84"/>
      <c r="F17" s="85">
        <f t="shared" si="1"/>
        <v>17</v>
      </c>
      <c r="G17" s="86">
        <f t="shared" si="0"/>
        <v>0.94444444444444442</v>
      </c>
      <c r="H17" s="84" t="s">
        <v>108</v>
      </c>
      <c r="I17" s="87" t="s">
        <v>249</v>
      </c>
    </row>
    <row r="18" spans="1:9" s="55" customFormat="1" ht="15.75" x14ac:dyDescent="0.25">
      <c r="A18" s="84">
        <v>10</v>
      </c>
      <c r="B18" s="84" t="s">
        <v>192</v>
      </c>
      <c r="C18" s="84" t="s">
        <v>115</v>
      </c>
      <c r="D18" s="84">
        <v>17</v>
      </c>
      <c r="E18" s="84"/>
      <c r="F18" s="85">
        <f t="shared" si="1"/>
        <v>17</v>
      </c>
      <c r="G18" s="86">
        <f t="shared" si="0"/>
        <v>0.94444444444444442</v>
      </c>
      <c r="H18" s="84" t="s">
        <v>108</v>
      </c>
      <c r="I18" s="87" t="s">
        <v>249</v>
      </c>
    </row>
    <row r="19" spans="1:9" s="55" customFormat="1" ht="15.75" x14ac:dyDescent="0.25">
      <c r="A19" s="84">
        <v>11</v>
      </c>
      <c r="B19" s="84" t="s">
        <v>193</v>
      </c>
      <c r="C19" s="84" t="s">
        <v>115</v>
      </c>
      <c r="D19" s="84">
        <v>17</v>
      </c>
      <c r="E19" s="84"/>
      <c r="F19" s="85">
        <f t="shared" si="1"/>
        <v>17</v>
      </c>
      <c r="G19" s="86">
        <f t="shared" si="0"/>
        <v>0.94444444444444442</v>
      </c>
      <c r="H19" s="84" t="s">
        <v>108</v>
      </c>
      <c r="I19" s="87" t="s">
        <v>249</v>
      </c>
    </row>
    <row r="20" spans="1:9" s="55" customFormat="1" ht="15.75" x14ac:dyDescent="0.25">
      <c r="A20" s="84">
        <v>12</v>
      </c>
      <c r="B20" s="84" t="s">
        <v>194</v>
      </c>
      <c r="C20" s="84" t="s">
        <v>125</v>
      </c>
      <c r="D20" s="84">
        <v>17</v>
      </c>
      <c r="E20" s="84"/>
      <c r="F20" s="85">
        <f t="shared" si="1"/>
        <v>17</v>
      </c>
      <c r="G20" s="86">
        <f t="shared" si="0"/>
        <v>0.94444444444444442</v>
      </c>
      <c r="H20" s="84" t="s">
        <v>108</v>
      </c>
      <c r="I20" s="87" t="s">
        <v>249</v>
      </c>
    </row>
    <row r="21" spans="1:9" s="55" customFormat="1" ht="15.75" x14ac:dyDescent="0.25">
      <c r="A21" s="84">
        <v>13</v>
      </c>
      <c r="B21" s="84" t="s">
        <v>195</v>
      </c>
      <c r="C21" s="84" t="s">
        <v>125</v>
      </c>
      <c r="D21" s="84">
        <v>17</v>
      </c>
      <c r="E21" s="84"/>
      <c r="F21" s="85">
        <f t="shared" si="1"/>
        <v>17</v>
      </c>
      <c r="G21" s="86">
        <f t="shared" si="0"/>
        <v>0.94444444444444442</v>
      </c>
      <c r="H21" s="84" t="s">
        <v>108</v>
      </c>
      <c r="I21" s="87" t="s">
        <v>249</v>
      </c>
    </row>
    <row r="22" spans="1:9" s="55" customFormat="1" ht="15.75" x14ac:dyDescent="0.25">
      <c r="A22" s="84">
        <v>14</v>
      </c>
      <c r="B22" s="84" t="s">
        <v>196</v>
      </c>
      <c r="C22" s="84" t="s">
        <v>125</v>
      </c>
      <c r="D22" s="84">
        <v>17</v>
      </c>
      <c r="E22" s="84"/>
      <c r="F22" s="85">
        <f t="shared" si="1"/>
        <v>17</v>
      </c>
      <c r="G22" s="86">
        <f t="shared" si="0"/>
        <v>0.94444444444444442</v>
      </c>
      <c r="H22" s="84" t="s">
        <v>108</v>
      </c>
      <c r="I22" s="87" t="s">
        <v>249</v>
      </c>
    </row>
    <row r="23" spans="1:9" s="55" customFormat="1" ht="15.75" x14ac:dyDescent="0.25">
      <c r="A23" s="84">
        <v>15</v>
      </c>
      <c r="B23" s="84" t="s">
        <v>197</v>
      </c>
      <c r="C23" s="84" t="s">
        <v>178</v>
      </c>
      <c r="D23" s="84">
        <v>17</v>
      </c>
      <c r="E23" s="84"/>
      <c r="F23" s="85">
        <f t="shared" si="1"/>
        <v>17</v>
      </c>
      <c r="G23" s="86">
        <f t="shared" si="0"/>
        <v>0.94444444444444442</v>
      </c>
      <c r="H23" s="84" t="s">
        <v>108</v>
      </c>
      <c r="I23" s="87" t="s">
        <v>249</v>
      </c>
    </row>
    <row r="24" spans="1:9" s="55" customFormat="1" ht="15.75" x14ac:dyDescent="0.25">
      <c r="A24" s="84">
        <v>16</v>
      </c>
      <c r="B24" s="84" t="s">
        <v>198</v>
      </c>
      <c r="C24" s="84" t="s">
        <v>104</v>
      </c>
      <c r="D24" s="84">
        <v>17</v>
      </c>
      <c r="E24" s="84"/>
      <c r="F24" s="85">
        <v>17</v>
      </c>
      <c r="G24" s="86">
        <f t="shared" si="0"/>
        <v>0.94444444444444442</v>
      </c>
      <c r="H24" s="84" t="s">
        <v>108</v>
      </c>
      <c r="I24" s="87" t="s">
        <v>249</v>
      </c>
    </row>
    <row r="25" spans="1:9" s="55" customFormat="1" ht="15.75" x14ac:dyDescent="0.25">
      <c r="A25" s="84">
        <v>17</v>
      </c>
      <c r="B25" s="84" t="s">
        <v>199</v>
      </c>
      <c r="C25" s="84" t="s">
        <v>176</v>
      </c>
      <c r="D25" s="84">
        <v>16</v>
      </c>
      <c r="E25" s="84"/>
      <c r="F25" s="85">
        <f t="shared" ref="F25:F30" si="2">SUM(D25:E25)</f>
        <v>16</v>
      </c>
      <c r="G25" s="86">
        <f t="shared" si="0"/>
        <v>0.88888888888888884</v>
      </c>
      <c r="H25" s="84" t="s">
        <v>110</v>
      </c>
      <c r="I25" s="87" t="s">
        <v>249</v>
      </c>
    </row>
    <row r="26" spans="1:9" s="55" customFormat="1" ht="15.75" x14ac:dyDescent="0.25">
      <c r="A26" s="84">
        <v>18</v>
      </c>
      <c r="B26" s="84" t="s">
        <v>200</v>
      </c>
      <c r="C26" s="84" t="s">
        <v>123</v>
      </c>
      <c r="D26" s="84">
        <v>16</v>
      </c>
      <c r="E26" s="84"/>
      <c r="F26" s="85">
        <f t="shared" si="2"/>
        <v>16</v>
      </c>
      <c r="G26" s="86">
        <f t="shared" si="0"/>
        <v>0.88888888888888884</v>
      </c>
      <c r="H26" s="84" t="s">
        <v>110</v>
      </c>
      <c r="I26" s="87" t="s">
        <v>249</v>
      </c>
    </row>
    <row r="27" spans="1:9" s="55" customFormat="1" ht="15.75" x14ac:dyDescent="0.25">
      <c r="A27" s="84">
        <v>19</v>
      </c>
      <c r="B27" s="84" t="s">
        <v>201</v>
      </c>
      <c r="C27" s="84" t="s">
        <v>135</v>
      </c>
      <c r="D27" s="84">
        <v>16</v>
      </c>
      <c r="E27" s="84"/>
      <c r="F27" s="85">
        <f t="shared" si="2"/>
        <v>16</v>
      </c>
      <c r="G27" s="86">
        <f t="shared" si="0"/>
        <v>0.88888888888888884</v>
      </c>
      <c r="H27" s="84" t="s">
        <v>110</v>
      </c>
      <c r="I27" s="87" t="s">
        <v>249</v>
      </c>
    </row>
    <row r="28" spans="1:9" s="55" customFormat="1" ht="15.75" x14ac:dyDescent="0.25">
      <c r="A28" s="84">
        <v>20</v>
      </c>
      <c r="B28" s="84" t="s">
        <v>202</v>
      </c>
      <c r="C28" s="84" t="s">
        <v>125</v>
      </c>
      <c r="D28" s="84">
        <v>16</v>
      </c>
      <c r="E28" s="84"/>
      <c r="F28" s="85">
        <f t="shared" si="2"/>
        <v>16</v>
      </c>
      <c r="G28" s="86">
        <f t="shared" si="0"/>
        <v>0.88888888888888884</v>
      </c>
      <c r="H28" s="84" t="s">
        <v>110</v>
      </c>
      <c r="I28" s="87" t="s">
        <v>249</v>
      </c>
    </row>
    <row r="29" spans="1:9" s="55" customFormat="1" ht="15.75" x14ac:dyDescent="0.25">
      <c r="A29" s="84">
        <v>21</v>
      </c>
      <c r="B29" s="84" t="s">
        <v>203</v>
      </c>
      <c r="C29" s="84" t="s">
        <v>178</v>
      </c>
      <c r="D29" s="84">
        <v>16</v>
      </c>
      <c r="E29" s="84"/>
      <c r="F29" s="85">
        <f t="shared" si="2"/>
        <v>16</v>
      </c>
      <c r="G29" s="86">
        <f t="shared" si="0"/>
        <v>0.88888888888888884</v>
      </c>
      <c r="H29" s="84" t="s">
        <v>110</v>
      </c>
      <c r="I29" s="87" t="s">
        <v>249</v>
      </c>
    </row>
    <row r="30" spans="1:9" s="55" customFormat="1" ht="15.75" x14ac:dyDescent="0.25">
      <c r="A30" s="84">
        <v>22</v>
      </c>
      <c r="B30" s="84" t="s">
        <v>204</v>
      </c>
      <c r="C30" s="84" t="s">
        <v>178</v>
      </c>
      <c r="D30" s="84">
        <v>16</v>
      </c>
      <c r="E30" s="84"/>
      <c r="F30" s="85">
        <f t="shared" si="2"/>
        <v>16</v>
      </c>
      <c r="G30" s="86">
        <f t="shared" si="0"/>
        <v>0.88888888888888884</v>
      </c>
      <c r="H30" s="84" t="s">
        <v>110</v>
      </c>
      <c r="I30" s="87" t="s">
        <v>249</v>
      </c>
    </row>
    <row r="31" spans="1:9" s="55" customFormat="1" ht="15.75" x14ac:dyDescent="0.25">
      <c r="A31" s="84">
        <v>23</v>
      </c>
      <c r="B31" s="84" t="s">
        <v>205</v>
      </c>
      <c r="C31" s="84" t="s">
        <v>104</v>
      </c>
      <c r="D31" s="84">
        <v>16</v>
      </c>
      <c r="E31" s="84"/>
      <c r="F31" s="85">
        <v>16</v>
      </c>
      <c r="G31" s="86">
        <f t="shared" si="0"/>
        <v>0.88888888888888884</v>
      </c>
      <c r="H31" s="84" t="s">
        <v>110</v>
      </c>
      <c r="I31" s="87" t="s">
        <v>249</v>
      </c>
    </row>
    <row r="32" spans="1:9" s="55" customFormat="1" ht="15.75" x14ac:dyDescent="0.25">
      <c r="A32" s="84">
        <v>24</v>
      </c>
      <c r="B32" s="84" t="s">
        <v>206</v>
      </c>
      <c r="C32" s="84" t="s">
        <v>176</v>
      </c>
      <c r="D32" s="84">
        <v>15</v>
      </c>
      <c r="E32" s="84"/>
      <c r="F32" s="85">
        <f t="shared" ref="F32:F39" si="3">SUM(D32:E32)</f>
        <v>15</v>
      </c>
      <c r="G32" s="86">
        <f t="shared" si="0"/>
        <v>0.83333333333333337</v>
      </c>
      <c r="H32" s="84" t="s">
        <v>117</v>
      </c>
      <c r="I32" s="87" t="s">
        <v>249</v>
      </c>
    </row>
    <row r="33" spans="1:9" s="55" customFormat="1" ht="15.75" x14ac:dyDescent="0.25">
      <c r="A33" s="84">
        <v>25</v>
      </c>
      <c r="B33" s="84" t="s">
        <v>207</v>
      </c>
      <c r="C33" s="84" t="s">
        <v>130</v>
      </c>
      <c r="D33" s="84">
        <v>15</v>
      </c>
      <c r="E33" s="84"/>
      <c r="F33" s="85">
        <f t="shared" si="3"/>
        <v>15</v>
      </c>
      <c r="G33" s="86">
        <f t="shared" si="0"/>
        <v>0.83333333333333337</v>
      </c>
      <c r="H33" s="84" t="s">
        <v>117</v>
      </c>
      <c r="I33" s="87" t="s">
        <v>249</v>
      </c>
    </row>
    <row r="34" spans="1:9" s="55" customFormat="1" ht="15.75" x14ac:dyDescent="0.25">
      <c r="A34" s="84">
        <v>26</v>
      </c>
      <c r="B34" s="84" t="s">
        <v>208</v>
      </c>
      <c r="C34" s="84" t="s">
        <v>130</v>
      </c>
      <c r="D34" s="84">
        <v>15</v>
      </c>
      <c r="E34" s="84"/>
      <c r="F34" s="85">
        <f t="shared" si="3"/>
        <v>15</v>
      </c>
      <c r="G34" s="86">
        <f t="shared" si="0"/>
        <v>0.83333333333333337</v>
      </c>
      <c r="H34" s="84" t="s">
        <v>117</v>
      </c>
      <c r="I34" s="87" t="s">
        <v>249</v>
      </c>
    </row>
    <row r="35" spans="1:9" s="55" customFormat="1" ht="15.75" x14ac:dyDescent="0.25">
      <c r="A35" s="84">
        <v>27</v>
      </c>
      <c r="B35" s="84" t="s">
        <v>209</v>
      </c>
      <c r="C35" s="84" t="s">
        <v>130</v>
      </c>
      <c r="D35" s="84">
        <v>15</v>
      </c>
      <c r="E35" s="84"/>
      <c r="F35" s="85">
        <f t="shared" si="3"/>
        <v>15</v>
      </c>
      <c r="G35" s="86">
        <f t="shared" si="0"/>
        <v>0.83333333333333337</v>
      </c>
      <c r="H35" s="84" t="s">
        <v>117</v>
      </c>
      <c r="I35" s="87" t="s">
        <v>249</v>
      </c>
    </row>
    <row r="36" spans="1:9" s="55" customFormat="1" ht="15.75" x14ac:dyDescent="0.25">
      <c r="A36" s="84">
        <v>28</v>
      </c>
      <c r="B36" s="84" t="s">
        <v>210</v>
      </c>
      <c r="C36" s="84" t="s">
        <v>135</v>
      </c>
      <c r="D36" s="84">
        <v>15</v>
      </c>
      <c r="E36" s="84"/>
      <c r="F36" s="85">
        <f t="shared" si="3"/>
        <v>15</v>
      </c>
      <c r="G36" s="86">
        <f t="shared" si="0"/>
        <v>0.83333333333333337</v>
      </c>
      <c r="H36" s="84" t="s">
        <v>117</v>
      </c>
      <c r="I36" s="87" t="s">
        <v>249</v>
      </c>
    </row>
    <row r="37" spans="1:9" s="55" customFormat="1" ht="15.75" x14ac:dyDescent="0.25">
      <c r="A37" s="84">
        <v>29</v>
      </c>
      <c r="B37" s="84" t="s">
        <v>211</v>
      </c>
      <c r="C37" s="84" t="s">
        <v>125</v>
      </c>
      <c r="D37" s="84">
        <v>15</v>
      </c>
      <c r="E37" s="84"/>
      <c r="F37" s="85">
        <f t="shared" si="3"/>
        <v>15</v>
      </c>
      <c r="G37" s="86">
        <f t="shared" si="0"/>
        <v>0.83333333333333337</v>
      </c>
      <c r="H37" s="84" t="s">
        <v>117</v>
      </c>
      <c r="I37" s="87" t="s">
        <v>249</v>
      </c>
    </row>
    <row r="38" spans="1:9" s="55" customFormat="1" ht="15.75" x14ac:dyDescent="0.25">
      <c r="A38" s="84">
        <v>30</v>
      </c>
      <c r="B38" s="84" t="s">
        <v>212</v>
      </c>
      <c r="C38" s="84" t="s">
        <v>178</v>
      </c>
      <c r="D38" s="84">
        <v>15</v>
      </c>
      <c r="E38" s="84"/>
      <c r="F38" s="85">
        <f t="shared" si="3"/>
        <v>15</v>
      </c>
      <c r="G38" s="86">
        <f t="shared" si="0"/>
        <v>0.83333333333333337</v>
      </c>
      <c r="H38" s="84" t="s">
        <v>117</v>
      </c>
      <c r="I38" s="87" t="s">
        <v>249</v>
      </c>
    </row>
    <row r="39" spans="1:9" s="55" customFormat="1" ht="15.75" x14ac:dyDescent="0.25">
      <c r="A39" s="84">
        <v>31</v>
      </c>
      <c r="B39" s="84" t="s">
        <v>213</v>
      </c>
      <c r="C39" s="84" t="s">
        <v>178</v>
      </c>
      <c r="D39" s="84">
        <v>15</v>
      </c>
      <c r="E39" s="84"/>
      <c r="F39" s="85">
        <f t="shared" si="3"/>
        <v>15</v>
      </c>
      <c r="G39" s="86">
        <f t="shared" si="0"/>
        <v>0.83333333333333337</v>
      </c>
      <c r="H39" s="84" t="s">
        <v>117</v>
      </c>
      <c r="I39" s="87" t="s">
        <v>249</v>
      </c>
    </row>
    <row r="40" spans="1:9" s="55" customFormat="1" ht="15.75" x14ac:dyDescent="0.25">
      <c r="A40" s="84">
        <v>32</v>
      </c>
      <c r="B40" s="84" t="s">
        <v>214</v>
      </c>
      <c r="C40" s="84" t="s">
        <v>104</v>
      </c>
      <c r="D40" s="84">
        <v>15</v>
      </c>
      <c r="E40" s="84"/>
      <c r="F40" s="85">
        <v>15</v>
      </c>
      <c r="G40" s="86">
        <f t="shared" si="0"/>
        <v>0.83333333333333337</v>
      </c>
      <c r="H40" s="84" t="s">
        <v>117</v>
      </c>
      <c r="I40" s="87" t="s">
        <v>249</v>
      </c>
    </row>
    <row r="41" spans="1:9" s="55" customFormat="1" ht="15.75" x14ac:dyDescent="0.25">
      <c r="A41" s="84">
        <v>33</v>
      </c>
      <c r="B41" s="84" t="s">
        <v>215</v>
      </c>
      <c r="C41" s="84" t="s">
        <v>104</v>
      </c>
      <c r="D41" s="84">
        <v>15</v>
      </c>
      <c r="E41" s="84"/>
      <c r="F41" s="85">
        <v>15</v>
      </c>
      <c r="G41" s="86">
        <f t="shared" si="0"/>
        <v>0.83333333333333337</v>
      </c>
      <c r="H41" s="84" t="s">
        <v>117</v>
      </c>
      <c r="I41" s="87" t="s">
        <v>249</v>
      </c>
    </row>
    <row r="42" spans="1:9" s="55" customFormat="1" ht="15.75" x14ac:dyDescent="0.25">
      <c r="A42" s="84">
        <v>34</v>
      </c>
      <c r="B42" s="84" t="s">
        <v>216</v>
      </c>
      <c r="C42" s="84" t="s">
        <v>130</v>
      </c>
      <c r="D42" s="84">
        <v>14</v>
      </c>
      <c r="E42" s="84"/>
      <c r="F42" s="85">
        <f t="shared" ref="F42:F47" si="4">SUM(D42:E42)</f>
        <v>14</v>
      </c>
      <c r="G42" s="86">
        <f t="shared" si="0"/>
        <v>0.77777777777777779</v>
      </c>
      <c r="H42" s="84" t="s">
        <v>117</v>
      </c>
      <c r="I42" s="87" t="s">
        <v>249</v>
      </c>
    </row>
    <row r="43" spans="1:9" s="55" customFormat="1" ht="15.75" x14ac:dyDescent="0.25">
      <c r="A43" s="84">
        <v>35</v>
      </c>
      <c r="B43" s="84" t="s">
        <v>217</v>
      </c>
      <c r="C43" s="84" t="s">
        <v>140</v>
      </c>
      <c r="D43" s="84">
        <v>14</v>
      </c>
      <c r="E43" s="84"/>
      <c r="F43" s="85">
        <f t="shared" si="4"/>
        <v>14</v>
      </c>
      <c r="G43" s="86">
        <f t="shared" si="0"/>
        <v>0.77777777777777779</v>
      </c>
      <c r="H43" s="84" t="s">
        <v>117</v>
      </c>
      <c r="I43" s="87" t="s">
        <v>249</v>
      </c>
    </row>
    <row r="44" spans="1:9" s="55" customFormat="1" ht="15.75" x14ac:dyDescent="0.25">
      <c r="A44" s="84">
        <v>36</v>
      </c>
      <c r="B44" s="84" t="s">
        <v>218</v>
      </c>
      <c r="C44" s="84" t="s">
        <v>123</v>
      </c>
      <c r="D44" s="84">
        <v>14</v>
      </c>
      <c r="E44" s="84"/>
      <c r="F44" s="85">
        <f t="shared" si="4"/>
        <v>14</v>
      </c>
      <c r="G44" s="86">
        <f t="shared" si="0"/>
        <v>0.77777777777777779</v>
      </c>
      <c r="H44" s="84" t="s">
        <v>117</v>
      </c>
      <c r="I44" s="87" t="s">
        <v>249</v>
      </c>
    </row>
    <row r="45" spans="1:9" s="55" customFormat="1" ht="15.75" x14ac:dyDescent="0.25">
      <c r="A45" s="84">
        <v>37</v>
      </c>
      <c r="B45" s="84" t="s">
        <v>219</v>
      </c>
      <c r="C45" s="84" t="s">
        <v>123</v>
      </c>
      <c r="D45" s="84">
        <v>14</v>
      </c>
      <c r="E45" s="84"/>
      <c r="F45" s="85">
        <f t="shared" si="4"/>
        <v>14</v>
      </c>
      <c r="G45" s="86">
        <f t="shared" si="0"/>
        <v>0.77777777777777779</v>
      </c>
      <c r="H45" s="84" t="s">
        <v>117</v>
      </c>
      <c r="I45" s="87" t="s">
        <v>249</v>
      </c>
    </row>
    <row r="46" spans="1:9" s="55" customFormat="1" ht="15.75" x14ac:dyDescent="0.25">
      <c r="A46" s="84">
        <v>38</v>
      </c>
      <c r="B46" s="84" t="s">
        <v>220</v>
      </c>
      <c r="C46" s="84" t="s">
        <v>115</v>
      </c>
      <c r="D46" s="84">
        <v>14</v>
      </c>
      <c r="E46" s="84"/>
      <c r="F46" s="85">
        <f t="shared" si="4"/>
        <v>14</v>
      </c>
      <c r="G46" s="86">
        <f t="shared" si="0"/>
        <v>0.77777777777777779</v>
      </c>
      <c r="H46" s="84" t="s">
        <v>117</v>
      </c>
      <c r="I46" s="87" t="s">
        <v>249</v>
      </c>
    </row>
    <row r="47" spans="1:9" s="55" customFormat="1" ht="15.75" x14ac:dyDescent="0.25">
      <c r="A47" s="84">
        <v>39</v>
      </c>
      <c r="B47" s="84" t="s">
        <v>221</v>
      </c>
      <c r="C47" s="84" t="s">
        <v>115</v>
      </c>
      <c r="D47" s="84">
        <v>14</v>
      </c>
      <c r="E47" s="84"/>
      <c r="F47" s="85">
        <f t="shared" si="4"/>
        <v>14</v>
      </c>
      <c r="G47" s="86">
        <f t="shared" si="0"/>
        <v>0.77777777777777779</v>
      </c>
      <c r="H47" s="84" t="s">
        <v>117</v>
      </c>
      <c r="I47" s="87" t="s">
        <v>249</v>
      </c>
    </row>
    <row r="48" spans="1:9" s="55" customFormat="1" ht="15.75" x14ac:dyDescent="0.25">
      <c r="A48" s="84">
        <v>40</v>
      </c>
      <c r="B48" s="84" t="s">
        <v>222</v>
      </c>
      <c r="C48" s="84" t="s">
        <v>104</v>
      </c>
      <c r="D48" s="84">
        <v>14</v>
      </c>
      <c r="E48" s="84"/>
      <c r="F48" s="85">
        <v>14</v>
      </c>
      <c r="G48" s="86">
        <f t="shared" si="0"/>
        <v>0.77777777777777779</v>
      </c>
      <c r="H48" s="84" t="s">
        <v>117</v>
      </c>
      <c r="I48" s="87" t="s">
        <v>249</v>
      </c>
    </row>
    <row r="49" spans="1:9" s="55" customFormat="1" ht="15.75" x14ac:dyDescent="0.25">
      <c r="A49" s="84">
        <v>41</v>
      </c>
      <c r="B49" s="84" t="s">
        <v>223</v>
      </c>
      <c r="C49" s="84" t="s">
        <v>130</v>
      </c>
      <c r="D49" s="84">
        <v>13</v>
      </c>
      <c r="E49" s="84"/>
      <c r="F49" s="85">
        <f>SUM(D49:E49)</f>
        <v>13</v>
      </c>
      <c r="G49" s="86">
        <f t="shared" si="0"/>
        <v>0.72222222222222221</v>
      </c>
      <c r="H49" s="84" t="s">
        <v>117</v>
      </c>
      <c r="I49" s="87" t="s">
        <v>249</v>
      </c>
    </row>
    <row r="50" spans="1:9" s="55" customFormat="1" ht="15.75" x14ac:dyDescent="0.25">
      <c r="A50" s="84">
        <v>42</v>
      </c>
      <c r="B50" s="84" t="s">
        <v>224</v>
      </c>
      <c r="C50" s="84" t="s">
        <v>140</v>
      </c>
      <c r="D50" s="84">
        <v>13</v>
      </c>
      <c r="E50" s="84"/>
      <c r="F50" s="85">
        <f>SUM(D50:E50)</f>
        <v>13</v>
      </c>
      <c r="G50" s="86">
        <f t="shared" si="0"/>
        <v>0.72222222222222221</v>
      </c>
      <c r="H50" s="84" t="s">
        <v>117</v>
      </c>
      <c r="I50" s="87" t="s">
        <v>249</v>
      </c>
    </row>
    <row r="51" spans="1:9" s="55" customFormat="1" ht="15.75" x14ac:dyDescent="0.25">
      <c r="A51" s="84">
        <v>43</v>
      </c>
      <c r="B51" s="84" t="s">
        <v>225</v>
      </c>
      <c r="C51" s="84" t="s">
        <v>123</v>
      </c>
      <c r="D51" s="84">
        <v>13</v>
      </c>
      <c r="E51" s="84"/>
      <c r="F51" s="85">
        <f>SUM(D51:E51)</f>
        <v>13</v>
      </c>
      <c r="G51" s="86">
        <f t="shared" si="0"/>
        <v>0.72222222222222221</v>
      </c>
      <c r="H51" s="84" t="s">
        <v>117</v>
      </c>
      <c r="I51" s="87" t="s">
        <v>249</v>
      </c>
    </row>
    <row r="52" spans="1:9" s="55" customFormat="1" ht="15.75" x14ac:dyDescent="0.25">
      <c r="A52" s="84">
        <v>44</v>
      </c>
      <c r="B52" s="84" t="s">
        <v>226</v>
      </c>
      <c r="C52" s="84" t="s">
        <v>135</v>
      </c>
      <c r="D52" s="84">
        <v>13</v>
      </c>
      <c r="E52" s="84"/>
      <c r="F52" s="85">
        <f>SUM(D52:E52)</f>
        <v>13</v>
      </c>
      <c r="G52" s="86">
        <f t="shared" si="0"/>
        <v>0.72222222222222221</v>
      </c>
      <c r="H52" s="84" t="s">
        <v>117</v>
      </c>
      <c r="I52" s="87" t="s">
        <v>249</v>
      </c>
    </row>
    <row r="53" spans="1:9" s="55" customFormat="1" ht="15.75" x14ac:dyDescent="0.25">
      <c r="A53" s="84">
        <v>45</v>
      </c>
      <c r="B53" s="84" t="s">
        <v>227</v>
      </c>
      <c r="C53" s="84" t="s">
        <v>178</v>
      </c>
      <c r="D53" s="84">
        <v>13</v>
      </c>
      <c r="E53" s="84"/>
      <c r="F53" s="85">
        <f>SUM(D53:E53)</f>
        <v>13</v>
      </c>
      <c r="G53" s="86">
        <f t="shared" si="0"/>
        <v>0.72222222222222221</v>
      </c>
      <c r="H53" s="84" t="s">
        <v>117</v>
      </c>
      <c r="I53" s="87" t="s">
        <v>249</v>
      </c>
    </row>
    <row r="54" spans="1:9" s="55" customFormat="1" ht="15.75" x14ac:dyDescent="0.25">
      <c r="A54" s="84">
        <v>46</v>
      </c>
      <c r="B54" s="84" t="s">
        <v>228</v>
      </c>
      <c r="C54" s="84" t="s">
        <v>104</v>
      </c>
      <c r="D54" s="84">
        <v>13</v>
      </c>
      <c r="E54" s="84"/>
      <c r="F54" s="85">
        <v>13</v>
      </c>
      <c r="G54" s="86">
        <f t="shared" si="0"/>
        <v>0.72222222222222221</v>
      </c>
      <c r="H54" s="84" t="s">
        <v>117</v>
      </c>
      <c r="I54" s="87" t="s">
        <v>249</v>
      </c>
    </row>
    <row r="55" spans="1:9" s="55" customFormat="1" ht="15.75" x14ac:dyDescent="0.25">
      <c r="A55" s="84">
        <v>47</v>
      </c>
      <c r="B55" s="84" t="s">
        <v>229</v>
      </c>
      <c r="C55" s="84" t="s">
        <v>104</v>
      </c>
      <c r="D55" s="84">
        <v>13</v>
      </c>
      <c r="E55" s="84"/>
      <c r="F55" s="85">
        <v>13</v>
      </c>
      <c r="G55" s="86">
        <f t="shared" si="0"/>
        <v>0.72222222222222221</v>
      </c>
      <c r="H55" s="84" t="s">
        <v>117</v>
      </c>
      <c r="I55" s="87" t="s">
        <v>249</v>
      </c>
    </row>
    <row r="56" spans="1:9" s="55" customFormat="1" ht="15.75" x14ac:dyDescent="0.25">
      <c r="A56" s="84">
        <v>48</v>
      </c>
      <c r="B56" s="84" t="s">
        <v>230</v>
      </c>
      <c r="C56" s="84" t="s">
        <v>104</v>
      </c>
      <c r="D56" s="84">
        <v>13</v>
      </c>
      <c r="E56" s="84"/>
      <c r="F56" s="85">
        <v>13</v>
      </c>
      <c r="G56" s="86">
        <f t="shared" si="0"/>
        <v>0.72222222222222221</v>
      </c>
      <c r="H56" s="84" t="s">
        <v>117</v>
      </c>
      <c r="I56" s="87" t="s">
        <v>249</v>
      </c>
    </row>
    <row r="57" spans="1:9" s="55" customFormat="1" ht="15.75" x14ac:dyDescent="0.25">
      <c r="A57" s="84">
        <v>49</v>
      </c>
      <c r="B57" s="84" t="s">
        <v>231</v>
      </c>
      <c r="C57" s="84" t="s">
        <v>123</v>
      </c>
      <c r="D57" s="84">
        <v>12</v>
      </c>
      <c r="E57" s="84"/>
      <c r="F57" s="85">
        <f t="shared" ref="F57:F68" si="5">SUM(D57:E57)</f>
        <v>12</v>
      </c>
      <c r="G57" s="86">
        <f t="shared" si="0"/>
        <v>0.66666666666666663</v>
      </c>
      <c r="H57" s="84" t="s">
        <v>117</v>
      </c>
      <c r="I57" s="87" t="s">
        <v>249</v>
      </c>
    </row>
    <row r="58" spans="1:9" s="55" customFormat="1" ht="15.75" x14ac:dyDescent="0.25">
      <c r="A58" s="84">
        <v>50</v>
      </c>
      <c r="B58" s="84" t="s">
        <v>232</v>
      </c>
      <c r="C58" s="84" t="s">
        <v>115</v>
      </c>
      <c r="D58" s="84">
        <v>12</v>
      </c>
      <c r="E58" s="84"/>
      <c r="F58" s="85">
        <f t="shared" si="5"/>
        <v>12</v>
      </c>
      <c r="G58" s="86">
        <f t="shared" si="0"/>
        <v>0.66666666666666663</v>
      </c>
      <c r="H58" s="84" t="s">
        <v>117</v>
      </c>
      <c r="I58" s="87" t="s">
        <v>249</v>
      </c>
    </row>
    <row r="59" spans="1:9" s="55" customFormat="1" ht="15.75" x14ac:dyDescent="0.25">
      <c r="A59" s="84">
        <v>51</v>
      </c>
      <c r="B59" s="84" t="s">
        <v>233</v>
      </c>
      <c r="C59" s="84" t="s">
        <v>138</v>
      </c>
      <c r="D59" s="84">
        <v>11</v>
      </c>
      <c r="E59" s="84"/>
      <c r="F59" s="85">
        <f t="shared" si="5"/>
        <v>11</v>
      </c>
      <c r="G59" s="86">
        <f t="shared" si="0"/>
        <v>0.61111111111111116</v>
      </c>
      <c r="H59" s="84" t="s">
        <v>117</v>
      </c>
      <c r="I59" s="87" t="s">
        <v>249</v>
      </c>
    </row>
    <row r="60" spans="1:9" s="55" customFormat="1" ht="15.75" x14ac:dyDescent="0.25">
      <c r="A60" s="84">
        <v>52</v>
      </c>
      <c r="B60" s="84" t="s">
        <v>234</v>
      </c>
      <c r="C60" s="84" t="s">
        <v>168</v>
      </c>
      <c r="D60" s="84">
        <v>11</v>
      </c>
      <c r="E60" s="84"/>
      <c r="F60" s="85">
        <f t="shared" si="5"/>
        <v>11</v>
      </c>
      <c r="G60" s="86">
        <f t="shared" si="0"/>
        <v>0.61111111111111116</v>
      </c>
      <c r="H60" s="84" t="s">
        <v>117</v>
      </c>
      <c r="I60" s="87" t="s">
        <v>249</v>
      </c>
    </row>
    <row r="61" spans="1:9" s="55" customFormat="1" ht="15.75" x14ac:dyDescent="0.25">
      <c r="A61" s="84">
        <v>53</v>
      </c>
      <c r="B61" s="84" t="s">
        <v>235</v>
      </c>
      <c r="C61" s="84" t="s">
        <v>130</v>
      </c>
      <c r="D61" s="84">
        <v>10</v>
      </c>
      <c r="E61" s="84"/>
      <c r="F61" s="85">
        <f t="shared" si="5"/>
        <v>10</v>
      </c>
      <c r="G61" s="86">
        <f t="shared" si="0"/>
        <v>0.55555555555555558</v>
      </c>
      <c r="H61" s="84" t="s">
        <v>117</v>
      </c>
      <c r="I61" s="87" t="s">
        <v>249</v>
      </c>
    </row>
    <row r="62" spans="1:9" s="55" customFormat="1" ht="15.75" x14ac:dyDescent="0.25">
      <c r="A62" s="84">
        <v>54</v>
      </c>
      <c r="B62" s="84" t="s">
        <v>236</v>
      </c>
      <c r="C62" s="84" t="s">
        <v>130</v>
      </c>
      <c r="D62" s="84">
        <v>10</v>
      </c>
      <c r="E62" s="84"/>
      <c r="F62" s="85">
        <f t="shared" si="5"/>
        <v>10</v>
      </c>
      <c r="G62" s="86">
        <f t="shared" si="0"/>
        <v>0.55555555555555558</v>
      </c>
      <c r="H62" s="84" t="s">
        <v>117</v>
      </c>
      <c r="I62" s="87" t="s">
        <v>249</v>
      </c>
    </row>
    <row r="63" spans="1:9" s="55" customFormat="1" ht="15.75" x14ac:dyDescent="0.25">
      <c r="A63" s="84">
        <v>55</v>
      </c>
      <c r="B63" s="84" t="s">
        <v>237</v>
      </c>
      <c r="C63" s="84" t="s">
        <v>123</v>
      </c>
      <c r="D63" s="84">
        <v>10</v>
      </c>
      <c r="E63" s="84"/>
      <c r="F63" s="85">
        <f t="shared" si="5"/>
        <v>10</v>
      </c>
      <c r="G63" s="86">
        <f t="shared" si="0"/>
        <v>0.55555555555555558</v>
      </c>
      <c r="H63" s="84" t="s">
        <v>117</v>
      </c>
      <c r="I63" s="87" t="s">
        <v>249</v>
      </c>
    </row>
    <row r="64" spans="1:9" s="55" customFormat="1" ht="15.75" x14ac:dyDescent="0.25">
      <c r="A64" s="84">
        <v>56</v>
      </c>
      <c r="B64" s="84" t="s">
        <v>238</v>
      </c>
      <c r="C64" s="84" t="s">
        <v>138</v>
      </c>
      <c r="D64" s="84">
        <v>8</v>
      </c>
      <c r="E64" s="84"/>
      <c r="F64" s="85">
        <f t="shared" si="5"/>
        <v>8</v>
      </c>
      <c r="G64" s="86">
        <f t="shared" si="0"/>
        <v>0.44444444444444442</v>
      </c>
      <c r="H64" s="84" t="s">
        <v>150</v>
      </c>
      <c r="I64" s="84"/>
    </row>
    <row r="65" spans="1:9" s="55" customFormat="1" ht="15.75" x14ac:dyDescent="0.25">
      <c r="A65" s="84">
        <v>57</v>
      </c>
      <c r="B65" s="84" t="s">
        <v>239</v>
      </c>
      <c r="C65" s="84" t="s">
        <v>135</v>
      </c>
      <c r="D65" s="84">
        <v>8</v>
      </c>
      <c r="E65" s="84"/>
      <c r="F65" s="85">
        <f t="shared" si="5"/>
        <v>8</v>
      </c>
      <c r="G65" s="86">
        <f t="shared" si="0"/>
        <v>0.44444444444444442</v>
      </c>
      <c r="H65" s="84" t="s">
        <v>150</v>
      </c>
      <c r="I65" s="84"/>
    </row>
    <row r="66" spans="1:9" s="55" customFormat="1" ht="15.75" x14ac:dyDescent="0.25">
      <c r="A66" s="84">
        <v>58</v>
      </c>
      <c r="B66" s="84" t="s">
        <v>240</v>
      </c>
      <c r="C66" s="84" t="s">
        <v>113</v>
      </c>
      <c r="D66" s="84">
        <v>7</v>
      </c>
      <c r="E66" s="84"/>
      <c r="F66" s="85">
        <f t="shared" si="5"/>
        <v>7</v>
      </c>
      <c r="G66" s="86">
        <f t="shared" si="0"/>
        <v>0.3888888888888889</v>
      </c>
      <c r="H66" s="84" t="s">
        <v>150</v>
      </c>
      <c r="I66" s="84"/>
    </row>
    <row r="67" spans="1:9" s="55" customFormat="1" ht="15.75" x14ac:dyDescent="0.25">
      <c r="A67" s="84">
        <v>59</v>
      </c>
      <c r="B67" s="84" t="s">
        <v>241</v>
      </c>
      <c r="C67" s="84" t="s">
        <v>182</v>
      </c>
      <c r="D67" s="84">
        <v>5</v>
      </c>
      <c r="E67" s="84"/>
      <c r="F67" s="85">
        <f t="shared" si="5"/>
        <v>5</v>
      </c>
      <c r="G67" s="86">
        <f t="shared" si="0"/>
        <v>0.27777777777777779</v>
      </c>
      <c r="H67" s="84" t="s">
        <v>150</v>
      </c>
      <c r="I67" s="84"/>
    </row>
    <row r="68" spans="1:9" s="55" customFormat="1" ht="15.75" x14ac:dyDescent="0.25">
      <c r="A68" s="84">
        <v>60</v>
      </c>
      <c r="B68" s="84" t="s">
        <v>242</v>
      </c>
      <c r="C68" s="84" t="s">
        <v>113</v>
      </c>
      <c r="D68" s="84">
        <v>2</v>
      </c>
      <c r="E68" s="84"/>
      <c r="F68" s="85">
        <f t="shared" si="5"/>
        <v>2</v>
      </c>
      <c r="G68" s="86">
        <f t="shared" si="0"/>
        <v>0.1111111111111111</v>
      </c>
      <c r="H68" s="84" t="s">
        <v>150</v>
      </c>
      <c r="I68" s="84"/>
    </row>
    <row r="69" spans="1:9" s="55" customFormat="1" x14ac:dyDescent="0.25">
      <c r="A69" s="56"/>
      <c r="B69" s="56"/>
    </row>
    <row r="70" spans="1:9" s="55" customFormat="1" ht="15.75" x14ac:dyDescent="0.25">
      <c r="A70" s="57" t="s">
        <v>14</v>
      </c>
      <c r="B70" s="58"/>
      <c r="C70" s="58"/>
      <c r="D70" s="59"/>
      <c r="E70" s="59"/>
      <c r="F70" s="58"/>
      <c r="G70" s="60"/>
    </row>
    <row r="71" spans="1:9" s="55" customFormat="1" ht="15.75" x14ac:dyDescent="0.25">
      <c r="A71" s="57"/>
      <c r="B71" s="61" t="s">
        <v>173</v>
      </c>
      <c r="C71" s="61"/>
      <c r="D71" s="58"/>
      <c r="E71" s="62" t="s">
        <v>104</v>
      </c>
      <c r="F71" s="63"/>
      <c r="G71" s="64"/>
      <c r="H71" s="65"/>
    </row>
    <row r="72" spans="1:9" s="55" customFormat="1" ht="15.75" x14ac:dyDescent="0.25">
      <c r="A72" s="57"/>
      <c r="B72" s="76" t="s">
        <v>15</v>
      </c>
      <c r="C72" s="76"/>
      <c r="D72" s="66"/>
      <c r="E72" s="66" t="s">
        <v>16</v>
      </c>
      <c r="F72" s="66"/>
      <c r="G72" s="64"/>
      <c r="H72" s="65"/>
    </row>
    <row r="73" spans="1:9" s="55" customFormat="1" ht="15.75" x14ac:dyDescent="0.25">
      <c r="A73" s="57" t="s">
        <v>17</v>
      </c>
      <c r="B73" s="58"/>
      <c r="C73" s="58"/>
      <c r="D73" s="59"/>
      <c r="E73" s="59"/>
      <c r="F73" s="58"/>
      <c r="G73" s="60"/>
    </row>
    <row r="74" spans="1:9" s="55" customFormat="1" ht="15.75" x14ac:dyDescent="0.25">
      <c r="A74" s="57"/>
      <c r="B74" s="61" t="s">
        <v>243</v>
      </c>
      <c r="C74" s="61"/>
      <c r="D74" s="58"/>
      <c r="E74" s="62" t="s">
        <v>125</v>
      </c>
      <c r="F74" s="63"/>
      <c r="G74" s="60"/>
    </row>
    <row r="75" spans="1:9" s="55" customFormat="1" ht="15.75" x14ac:dyDescent="0.25">
      <c r="A75" s="57"/>
      <c r="B75" s="76" t="s">
        <v>15</v>
      </c>
      <c r="C75" s="76"/>
      <c r="D75" s="66"/>
      <c r="E75" s="66" t="s">
        <v>18</v>
      </c>
      <c r="F75" s="66"/>
      <c r="G75" s="60"/>
    </row>
    <row r="76" spans="1:9" s="55" customFormat="1" ht="15.75" x14ac:dyDescent="0.25">
      <c r="A76" s="67" t="s">
        <v>19</v>
      </c>
      <c r="B76" s="67"/>
      <c r="C76" s="68">
        <v>45716</v>
      </c>
      <c r="D76" s="60"/>
      <c r="E76" s="60"/>
      <c r="F76" s="60"/>
      <c r="G76" s="60"/>
    </row>
    <row r="77" spans="1:9" s="55" customFormat="1" x14ac:dyDescent="0.25"/>
    <row r="78" spans="1:9" s="55" customFormat="1" x14ac:dyDescent="0.25"/>
    <row r="79" spans="1:9" s="55" customFormat="1" x14ac:dyDescent="0.25"/>
    <row r="80" spans="1:9" s="55" customFormat="1" x14ac:dyDescent="0.25"/>
    <row r="81" spans="9:9" s="55" customFormat="1" x14ac:dyDescent="0.25"/>
    <row r="82" spans="9:9" s="55" customFormat="1" x14ac:dyDescent="0.25"/>
    <row r="83" spans="9:9" s="55" customFormat="1" x14ac:dyDescent="0.25"/>
    <row r="84" spans="9:9" s="55" customFormat="1" x14ac:dyDescent="0.25"/>
    <row r="85" spans="9:9" s="55" customFormat="1" x14ac:dyDescent="0.25"/>
    <row r="86" spans="9:9" s="55" customFormat="1" x14ac:dyDescent="0.25"/>
    <row r="87" spans="9:9" s="55" customFormat="1" x14ac:dyDescent="0.25"/>
    <row r="88" spans="9:9" s="55" customFormat="1" x14ac:dyDescent="0.25"/>
    <row r="89" spans="9:9" s="55" customFormat="1" x14ac:dyDescent="0.25"/>
    <row r="90" spans="9:9" s="55" customFormat="1" x14ac:dyDescent="0.25"/>
    <row r="91" spans="9:9" s="55" customFormat="1" x14ac:dyDescent="0.25"/>
    <row r="92" spans="9:9" s="55" customFormat="1" x14ac:dyDescent="0.25"/>
    <row r="93" spans="9:9" x14ac:dyDescent="0.25">
      <c r="I93" s="55"/>
    </row>
    <row r="189" spans="2:2" ht="15.75" hidden="1" x14ac:dyDescent="0.25">
      <c r="B189" s="69" t="s">
        <v>140</v>
      </c>
    </row>
    <row r="190" spans="2:2" ht="15.75" hidden="1" x14ac:dyDescent="0.25">
      <c r="B190" s="69" t="s">
        <v>113</v>
      </c>
    </row>
    <row r="191" spans="2:2" ht="15.75" hidden="1" x14ac:dyDescent="0.25">
      <c r="B191" s="69" t="s">
        <v>130</v>
      </c>
    </row>
    <row r="192" spans="2:2" ht="15.75" hidden="1" x14ac:dyDescent="0.25">
      <c r="B192" s="69" t="s">
        <v>104</v>
      </c>
    </row>
    <row r="193" spans="2:2" ht="15.75" hidden="1" x14ac:dyDescent="0.25">
      <c r="B193" s="69" t="s">
        <v>175</v>
      </c>
    </row>
    <row r="194" spans="2:2" ht="15.75" hidden="1" x14ac:dyDescent="0.25">
      <c r="B194" s="69" t="s">
        <v>176</v>
      </c>
    </row>
    <row r="195" spans="2:2" ht="15.75" hidden="1" x14ac:dyDescent="0.25">
      <c r="B195" s="69" t="s">
        <v>125</v>
      </c>
    </row>
    <row r="196" spans="2:2" ht="15.75" hidden="1" x14ac:dyDescent="0.25">
      <c r="B196" s="69" t="s">
        <v>177</v>
      </c>
    </row>
    <row r="197" spans="2:2" ht="15.75" hidden="1" x14ac:dyDescent="0.25">
      <c r="B197" s="69" t="s">
        <v>178</v>
      </c>
    </row>
    <row r="198" spans="2:2" ht="15.75" hidden="1" x14ac:dyDescent="0.25">
      <c r="B198" s="69" t="s">
        <v>138</v>
      </c>
    </row>
    <row r="199" spans="2:2" ht="15.75" hidden="1" x14ac:dyDescent="0.25">
      <c r="B199" s="69" t="s">
        <v>179</v>
      </c>
    </row>
    <row r="200" spans="2:2" ht="15.75" hidden="1" x14ac:dyDescent="0.25">
      <c r="B200" s="69" t="s">
        <v>115</v>
      </c>
    </row>
    <row r="201" spans="2:2" ht="15.75" hidden="1" x14ac:dyDescent="0.25">
      <c r="B201" s="69" t="s">
        <v>180</v>
      </c>
    </row>
    <row r="202" spans="2:2" ht="15.75" hidden="1" x14ac:dyDescent="0.25">
      <c r="B202" s="69" t="s">
        <v>132</v>
      </c>
    </row>
    <row r="203" spans="2:2" ht="15.75" hidden="1" x14ac:dyDescent="0.25">
      <c r="B203" s="69" t="s">
        <v>181</v>
      </c>
    </row>
    <row r="204" spans="2:2" ht="15.75" hidden="1" x14ac:dyDescent="0.25">
      <c r="B204" s="69" t="s">
        <v>123</v>
      </c>
    </row>
    <row r="205" spans="2:2" ht="15.75" hidden="1" x14ac:dyDescent="0.25">
      <c r="B205" s="69" t="s">
        <v>168</v>
      </c>
    </row>
    <row r="206" spans="2:2" ht="15.75" hidden="1" x14ac:dyDescent="0.25">
      <c r="B206" s="69" t="s">
        <v>135</v>
      </c>
    </row>
    <row r="207" spans="2:2" ht="15.75" hidden="1" x14ac:dyDescent="0.25">
      <c r="B207" s="69" t="s">
        <v>182</v>
      </c>
    </row>
  </sheetData>
  <autoFilter ref="B8:H8">
    <sortState ref="B9:H68">
      <sortCondition descending="1" ref="F8"/>
    </sortState>
  </autoFilter>
  <mergeCells count="4">
    <mergeCell ref="A1:H1"/>
    <mergeCell ref="A2:B2"/>
    <mergeCell ref="B72:C72"/>
    <mergeCell ref="B75:C75"/>
  </mergeCells>
  <dataValidations count="1">
    <dataValidation type="list" allowBlank="1" showInputMessage="1" showErrorMessage="1" sqref="C9:C68 IY9:IY68 SU9:SU68 ACQ9:ACQ68 AMM9:AMM68 AWI9:AWI68 BGE9:BGE68 BQA9:BQA68 BZW9:BZW68 CJS9:CJS68 CTO9:CTO68 DDK9:DDK68 DNG9:DNG68 DXC9:DXC68 EGY9:EGY68 EQU9:EQU68 FAQ9:FAQ68 FKM9:FKM68 FUI9:FUI68 GEE9:GEE68 GOA9:GOA68 GXW9:GXW68 HHS9:HHS68 HRO9:HRO68 IBK9:IBK68 ILG9:ILG68 IVC9:IVC68 JEY9:JEY68 JOU9:JOU68 JYQ9:JYQ68 KIM9:KIM68 KSI9:KSI68 LCE9:LCE68 LMA9:LMA68 LVW9:LVW68 MFS9:MFS68 MPO9:MPO68 MZK9:MZK68 NJG9:NJG68 NTC9:NTC68 OCY9:OCY68 OMU9:OMU68 OWQ9:OWQ68 PGM9:PGM68 PQI9:PQI68 QAE9:QAE68 QKA9:QKA68 QTW9:QTW68 RDS9:RDS68 RNO9:RNO68 RXK9:RXK68 SHG9:SHG68 SRC9:SRC68 TAY9:TAY68 TKU9:TKU68 TUQ9:TUQ68 UEM9:UEM68 UOI9:UOI68 UYE9:UYE68 VIA9:VIA68 VRW9:VRW68 WBS9:WBS68 WLO9:WLO68 WVK9:WVK68 C65545:C65604 IY65545:IY65604 SU65545:SU65604 ACQ65545:ACQ65604 AMM65545:AMM65604 AWI65545:AWI65604 BGE65545:BGE65604 BQA65545:BQA65604 BZW65545:BZW65604 CJS65545:CJS65604 CTO65545:CTO65604 DDK65545:DDK65604 DNG65545:DNG65604 DXC65545:DXC65604 EGY65545:EGY65604 EQU65545:EQU65604 FAQ65545:FAQ65604 FKM65545:FKM65604 FUI65545:FUI65604 GEE65545:GEE65604 GOA65545:GOA65604 GXW65545:GXW65604 HHS65545:HHS65604 HRO65545:HRO65604 IBK65545:IBK65604 ILG65545:ILG65604 IVC65545:IVC65604 JEY65545:JEY65604 JOU65545:JOU65604 JYQ65545:JYQ65604 KIM65545:KIM65604 KSI65545:KSI65604 LCE65545:LCE65604 LMA65545:LMA65604 LVW65545:LVW65604 MFS65545:MFS65604 MPO65545:MPO65604 MZK65545:MZK65604 NJG65545:NJG65604 NTC65545:NTC65604 OCY65545:OCY65604 OMU65545:OMU65604 OWQ65545:OWQ65604 PGM65545:PGM65604 PQI65545:PQI65604 QAE65545:QAE65604 QKA65545:QKA65604 QTW65545:QTW65604 RDS65545:RDS65604 RNO65545:RNO65604 RXK65545:RXK65604 SHG65545:SHG65604 SRC65545:SRC65604 TAY65545:TAY65604 TKU65545:TKU65604 TUQ65545:TUQ65604 UEM65545:UEM65604 UOI65545:UOI65604 UYE65545:UYE65604 VIA65545:VIA65604 VRW65545:VRW65604 WBS65545:WBS65604 WLO65545:WLO65604 WVK65545:WVK65604 C131081:C131140 IY131081:IY131140 SU131081:SU131140 ACQ131081:ACQ131140 AMM131081:AMM131140 AWI131081:AWI131140 BGE131081:BGE131140 BQA131081:BQA131140 BZW131081:BZW131140 CJS131081:CJS131140 CTO131081:CTO131140 DDK131081:DDK131140 DNG131081:DNG131140 DXC131081:DXC131140 EGY131081:EGY131140 EQU131081:EQU131140 FAQ131081:FAQ131140 FKM131081:FKM131140 FUI131081:FUI131140 GEE131081:GEE131140 GOA131081:GOA131140 GXW131081:GXW131140 HHS131081:HHS131140 HRO131081:HRO131140 IBK131081:IBK131140 ILG131081:ILG131140 IVC131081:IVC131140 JEY131081:JEY131140 JOU131081:JOU131140 JYQ131081:JYQ131140 KIM131081:KIM131140 KSI131081:KSI131140 LCE131081:LCE131140 LMA131081:LMA131140 LVW131081:LVW131140 MFS131081:MFS131140 MPO131081:MPO131140 MZK131081:MZK131140 NJG131081:NJG131140 NTC131081:NTC131140 OCY131081:OCY131140 OMU131081:OMU131140 OWQ131081:OWQ131140 PGM131081:PGM131140 PQI131081:PQI131140 QAE131081:QAE131140 QKA131081:QKA131140 QTW131081:QTW131140 RDS131081:RDS131140 RNO131081:RNO131140 RXK131081:RXK131140 SHG131081:SHG131140 SRC131081:SRC131140 TAY131081:TAY131140 TKU131081:TKU131140 TUQ131081:TUQ131140 UEM131081:UEM131140 UOI131081:UOI131140 UYE131081:UYE131140 VIA131081:VIA131140 VRW131081:VRW131140 WBS131081:WBS131140 WLO131081:WLO131140 WVK131081:WVK131140 C196617:C196676 IY196617:IY196676 SU196617:SU196676 ACQ196617:ACQ196676 AMM196617:AMM196676 AWI196617:AWI196676 BGE196617:BGE196676 BQA196617:BQA196676 BZW196617:BZW196676 CJS196617:CJS196676 CTO196617:CTO196676 DDK196617:DDK196676 DNG196617:DNG196676 DXC196617:DXC196676 EGY196617:EGY196676 EQU196617:EQU196676 FAQ196617:FAQ196676 FKM196617:FKM196676 FUI196617:FUI196676 GEE196617:GEE196676 GOA196617:GOA196676 GXW196617:GXW196676 HHS196617:HHS196676 HRO196617:HRO196676 IBK196617:IBK196676 ILG196617:ILG196676 IVC196617:IVC196676 JEY196617:JEY196676 JOU196617:JOU196676 JYQ196617:JYQ196676 KIM196617:KIM196676 KSI196617:KSI196676 LCE196617:LCE196676 LMA196617:LMA196676 LVW196617:LVW196676 MFS196617:MFS196676 MPO196617:MPO196676 MZK196617:MZK196676 NJG196617:NJG196676 NTC196617:NTC196676 OCY196617:OCY196676 OMU196617:OMU196676 OWQ196617:OWQ196676 PGM196617:PGM196676 PQI196617:PQI196676 QAE196617:QAE196676 QKA196617:QKA196676 QTW196617:QTW196676 RDS196617:RDS196676 RNO196617:RNO196676 RXK196617:RXK196676 SHG196617:SHG196676 SRC196617:SRC196676 TAY196617:TAY196676 TKU196617:TKU196676 TUQ196617:TUQ196676 UEM196617:UEM196676 UOI196617:UOI196676 UYE196617:UYE196676 VIA196617:VIA196676 VRW196617:VRW196676 WBS196617:WBS196676 WLO196617:WLO196676 WVK196617:WVK196676 C262153:C262212 IY262153:IY262212 SU262153:SU262212 ACQ262153:ACQ262212 AMM262153:AMM262212 AWI262153:AWI262212 BGE262153:BGE262212 BQA262153:BQA262212 BZW262153:BZW262212 CJS262153:CJS262212 CTO262153:CTO262212 DDK262153:DDK262212 DNG262153:DNG262212 DXC262153:DXC262212 EGY262153:EGY262212 EQU262153:EQU262212 FAQ262153:FAQ262212 FKM262153:FKM262212 FUI262153:FUI262212 GEE262153:GEE262212 GOA262153:GOA262212 GXW262153:GXW262212 HHS262153:HHS262212 HRO262153:HRO262212 IBK262153:IBK262212 ILG262153:ILG262212 IVC262153:IVC262212 JEY262153:JEY262212 JOU262153:JOU262212 JYQ262153:JYQ262212 KIM262153:KIM262212 KSI262153:KSI262212 LCE262153:LCE262212 LMA262153:LMA262212 LVW262153:LVW262212 MFS262153:MFS262212 MPO262153:MPO262212 MZK262153:MZK262212 NJG262153:NJG262212 NTC262153:NTC262212 OCY262153:OCY262212 OMU262153:OMU262212 OWQ262153:OWQ262212 PGM262153:PGM262212 PQI262153:PQI262212 QAE262153:QAE262212 QKA262153:QKA262212 QTW262153:QTW262212 RDS262153:RDS262212 RNO262153:RNO262212 RXK262153:RXK262212 SHG262153:SHG262212 SRC262153:SRC262212 TAY262153:TAY262212 TKU262153:TKU262212 TUQ262153:TUQ262212 UEM262153:UEM262212 UOI262153:UOI262212 UYE262153:UYE262212 VIA262153:VIA262212 VRW262153:VRW262212 WBS262153:WBS262212 WLO262153:WLO262212 WVK262153:WVK262212 C327689:C327748 IY327689:IY327748 SU327689:SU327748 ACQ327689:ACQ327748 AMM327689:AMM327748 AWI327689:AWI327748 BGE327689:BGE327748 BQA327689:BQA327748 BZW327689:BZW327748 CJS327689:CJS327748 CTO327689:CTO327748 DDK327689:DDK327748 DNG327689:DNG327748 DXC327689:DXC327748 EGY327689:EGY327748 EQU327689:EQU327748 FAQ327689:FAQ327748 FKM327689:FKM327748 FUI327689:FUI327748 GEE327689:GEE327748 GOA327689:GOA327748 GXW327689:GXW327748 HHS327689:HHS327748 HRO327689:HRO327748 IBK327689:IBK327748 ILG327689:ILG327748 IVC327689:IVC327748 JEY327689:JEY327748 JOU327689:JOU327748 JYQ327689:JYQ327748 KIM327689:KIM327748 KSI327689:KSI327748 LCE327689:LCE327748 LMA327689:LMA327748 LVW327689:LVW327748 MFS327689:MFS327748 MPO327689:MPO327748 MZK327689:MZK327748 NJG327689:NJG327748 NTC327689:NTC327748 OCY327689:OCY327748 OMU327689:OMU327748 OWQ327689:OWQ327748 PGM327689:PGM327748 PQI327689:PQI327748 QAE327689:QAE327748 QKA327689:QKA327748 QTW327689:QTW327748 RDS327689:RDS327748 RNO327689:RNO327748 RXK327689:RXK327748 SHG327689:SHG327748 SRC327689:SRC327748 TAY327689:TAY327748 TKU327689:TKU327748 TUQ327689:TUQ327748 UEM327689:UEM327748 UOI327689:UOI327748 UYE327689:UYE327748 VIA327689:VIA327748 VRW327689:VRW327748 WBS327689:WBS327748 WLO327689:WLO327748 WVK327689:WVK327748 C393225:C393284 IY393225:IY393284 SU393225:SU393284 ACQ393225:ACQ393284 AMM393225:AMM393284 AWI393225:AWI393284 BGE393225:BGE393284 BQA393225:BQA393284 BZW393225:BZW393284 CJS393225:CJS393284 CTO393225:CTO393284 DDK393225:DDK393284 DNG393225:DNG393284 DXC393225:DXC393284 EGY393225:EGY393284 EQU393225:EQU393284 FAQ393225:FAQ393284 FKM393225:FKM393284 FUI393225:FUI393284 GEE393225:GEE393284 GOA393225:GOA393284 GXW393225:GXW393284 HHS393225:HHS393284 HRO393225:HRO393284 IBK393225:IBK393284 ILG393225:ILG393284 IVC393225:IVC393284 JEY393225:JEY393284 JOU393225:JOU393284 JYQ393225:JYQ393284 KIM393225:KIM393284 KSI393225:KSI393284 LCE393225:LCE393284 LMA393225:LMA393284 LVW393225:LVW393284 MFS393225:MFS393284 MPO393225:MPO393284 MZK393225:MZK393284 NJG393225:NJG393284 NTC393225:NTC393284 OCY393225:OCY393284 OMU393225:OMU393284 OWQ393225:OWQ393284 PGM393225:PGM393284 PQI393225:PQI393284 QAE393225:QAE393284 QKA393225:QKA393284 QTW393225:QTW393284 RDS393225:RDS393284 RNO393225:RNO393284 RXK393225:RXK393284 SHG393225:SHG393284 SRC393225:SRC393284 TAY393225:TAY393284 TKU393225:TKU393284 TUQ393225:TUQ393284 UEM393225:UEM393284 UOI393225:UOI393284 UYE393225:UYE393284 VIA393225:VIA393284 VRW393225:VRW393284 WBS393225:WBS393284 WLO393225:WLO393284 WVK393225:WVK393284 C458761:C458820 IY458761:IY458820 SU458761:SU458820 ACQ458761:ACQ458820 AMM458761:AMM458820 AWI458761:AWI458820 BGE458761:BGE458820 BQA458761:BQA458820 BZW458761:BZW458820 CJS458761:CJS458820 CTO458761:CTO458820 DDK458761:DDK458820 DNG458761:DNG458820 DXC458761:DXC458820 EGY458761:EGY458820 EQU458761:EQU458820 FAQ458761:FAQ458820 FKM458761:FKM458820 FUI458761:FUI458820 GEE458761:GEE458820 GOA458761:GOA458820 GXW458761:GXW458820 HHS458761:HHS458820 HRO458761:HRO458820 IBK458761:IBK458820 ILG458761:ILG458820 IVC458761:IVC458820 JEY458761:JEY458820 JOU458761:JOU458820 JYQ458761:JYQ458820 KIM458761:KIM458820 KSI458761:KSI458820 LCE458761:LCE458820 LMA458761:LMA458820 LVW458761:LVW458820 MFS458761:MFS458820 MPO458761:MPO458820 MZK458761:MZK458820 NJG458761:NJG458820 NTC458761:NTC458820 OCY458761:OCY458820 OMU458761:OMU458820 OWQ458761:OWQ458820 PGM458761:PGM458820 PQI458761:PQI458820 QAE458761:QAE458820 QKA458761:QKA458820 QTW458761:QTW458820 RDS458761:RDS458820 RNO458761:RNO458820 RXK458761:RXK458820 SHG458761:SHG458820 SRC458761:SRC458820 TAY458761:TAY458820 TKU458761:TKU458820 TUQ458761:TUQ458820 UEM458761:UEM458820 UOI458761:UOI458820 UYE458761:UYE458820 VIA458761:VIA458820 VRW458761:VRW458820 WBS458761:WBS458820 WLO458761:WLO458820 WVK458761:WVK458820 C524297:C524356 IY524297:IY524356 SU524297:SU524356 ACQ524297:ACQ524356 AMM524297:AMM524356 AWI524297:AWI524356 BGE524297:BGE524356 BQA524297:BQA524356 BZW524297:BZW524356 CJS524297:CJS524356 CTO524297:CTO524356 DDK524297:DDK524356 DNG524297:DNG524356 DXC524297:DXC524356 EGY524297:EGY524356 EQU524297:EQU524356 FAQ524297:FAQ524356 FKM524297:FKM524356 FUI524297:FUI524356 GEE524297:GEE524356 GOA524297:GOA524356 GXW524297:GXW524356 HHS524297:HHS524356 HRO524297:HRO524356 IBK524297:IBK524356 ILG524297:ILG524356 IVC524297:IVC524356 JEY524297:JEY524356 JOU524297:JOU524356 JYQ524297:JYQ524356 KIM524297:KIM524356 KSI524297:KSI524356 LCE524297:LCE524356 LMA524297:LMA524356 LVW524297:LVW524356 MFS524297:MFS524356 MPO524297:MPO524356 MZK524297:MZK524356 NJG524297:NJG524356 NTC524297:NTC524356 OCY524297:OCY524356 OMU524297:OMU524356 OWQ524297:OWQ524356 PGM524297:PGM524356 PQI524297:PQI524356 QAE524297:QAE524356 QKA524297:QKA524356 QTW524297:QTW524356 RDS524297:RDS524356 RNO524297:RNO524356 RXK524297:RXK524356 SHG524297:SHG524356 SRC524297:SRC524356 TAY524297:TAY524356 TKU524297:TKU524356 TUQ524297:TUQ524356 UEM524297:UEM524356 UOI524297:UOI524356 UYE524297:UYE524356 VIA524297:VIA524356 VRW524297:VRW524356 WBS524297:WBS524356 WLO524297:WLO524356 WVK524297:WVK524356 C589833:C589892 IY589833:IY589892 SU589833:SU589892 ACQ589833:ACQ589892 AMM589833:AMM589892 AWI589833:AWI589892 BGE589833:BGE589892 BQA589833:BQA589892 BZW589833:BZW589892 CJS589833:CJS589892 CTO589833:CTO589892 DDK589833:DDK589892 DNG589833:DNG589892 DXC589833:DXC589892 EGY589833:EGY589892 EQU589833:EQU589892 FAQ589833:FAQ589892 FKM589833:FKM589892 FUI589833:FUI589892 GEE589833:GEE589892 GOA589833:GOA589892 GXW589833:GXW589892 HHS589833:HHS589892 HRO589833:HRO589892 IBK589833:IBK589892 ILG589833:ILG589892 IVC589833:IVC589892 JEY589833:JEY589892 JOU589833:JOU589892 JYQ589833:JYQ589892 KIM589833:KIM589892 KSI589833:KSI589892 LCE589833:LCE589892 LMA589833:LMA589892 LVW589833:LVW589892 MFS589833:MFS589892 MPO589833:MPO589892 MZK589833:MZK589892 NJG589833:NJG589892 NTC589833:NTC589892 OCY589833:OCY589892 OMU589833:OMU589892 OWQ589833:OWQ589892 PGM589833:PGM589892 PQI589833:PQI589892 QAE589833:QAE589892 QKA589833:QKA589892 QTW589833:QTW589892 RDS589833:RDS589892 RNO589833:RNO589892 RXK589833:RXK589892 SHG589833:SHG589892 SRC589833:SRC589892 TAY589833:TAY589892 TKU589833:TKU589892 TUQ589833:TUQ589892 UEM589833:UEM589892 UOI589833:UOI589892 UYE589833:UYE589892 VIA589833:VIA589892 VRW589833:VRW589892 WBS589833:WBS589892 WLO589833:WLO589892 WVK589833:WVK589892 C655369:C655428 IY655369:IY655428 SU655369:SU655428 ACQ655369:ACQ655428 AMM655369:AMM655428 AWI655369:AWI655428 BGE655369:BGE655428 BQA655369:BQA655428 BZW655369:BZW655428 CJS655369:CJS655428 CTO655369:CTO655428 DDK655369:DDK655428 DNG655369:DNG655428 DXC655369:DXC655428 EGY655369:EGY655428 EQU655369:EQU655428 FAQ655369:FAQ655428 FKM655369:FKM655428 FUI655369:FUI655428 GEE655369:GEE655428 GOA655369:GOA655428 GXW655369:GXW655428 HHS655369:HHS655428 HRO655369:HRO655428 IBK655369:IBK655428 ILG655369:ILG655428 IVC655369:IVC655428 JEY655369:JEY655428 JOU655369:JOU655428 JYQ655369:JYQ655428 KIM655369:KIM655428 KSI655369:KSI655428 LCE655369:LCE655428 LMA655369:LMA655428 LVW655369:LVW655428 MFS655369:MFS655428 MPO655369:MPO655428 MZK655369:MZK655428 NJG655369:NJG655428 NTC655369:NTC655428 OCY655369:OCY655428 OMU655369:OMU655428 OWQ655369:OWQ655428 PGM655369:PGM655428 PQI655369:PQI655428 QAE655369:QAE655428 QKA655369:QKA655428 QTW655369:QTW655428 RDS655369:RDS655428 RNO655369:RNO655428 RXK655369:RXK655428 SHG655369:SHG655428 SRC655369:SRC655428 TAY655369:TAY655428 TKU655369:TKU655428 TUQ655369:TUQ655428 UEM655369:UEM655428 UOI655369:UOI655428 UYE655369:UYE655428 VIA655369:VIA655428 VRW655369:VRW655428 WBS655369:WBS655428 WLO655369:WLO655428 WVK655369:WVK655428 C720905:C720964 IY720905:IY720964 SU720905:SU720964 ACQ720905:ACQ720964 AMM720905:AMM720964 AWI720905:AWI720964 BGE720905:BGE720964 BQA720905:BQA720964 BZW720905:BZW720964 CJS720905:CJS720964 CTO720905:CTO720964 DDK720905:DDK720964 DNG720905:DNG720964 DXC720905:DXC720964 EGY720905:EGY720964 EQU720905:EQU720964 FAQ720905:FAQ720964 FKM720905:FKM720964 FUI720905:FUI720964 GEE720905:GEE720964 GOA720905:GOA720964 GXW720905:GXW720964 HHS720905:HHS720964 HRO720905:HRO720964 IBK720905:IBK720964 ILG720905:ILG720964 IVC720905:IVC720964 JEY720905:JEY720964 JOU720905:JOU720964 JYQ720905:JYQ720964 KIM720905:KIM720964 KSI720905:KSI720964 LCE720905:LCE720964 LMA720905:LMA720964 LVW720905:LVW720964 MFS720905:MFS720964 MPO720905:MPO720964 MZK720905:MZK720964 NJG720905:NJG720964 NTC720905:NTC720964 OCY720905:OCY720964 OMU720905:OMU720964 OWQ720905:OWQ720964 PGM720905:PGM720964 PQI720905:PQI720964 QAE720905:QAE720964 QKA720905:QKA720964 QTW720905:QTW720964 RDS720905:RDS720964 RNO720905:RNO720964 RXK720905:RXK720964 SHG720905:SHG720964 SRC720905:SRC720964 TAY720905:TAY720964 TKU720905:TKU720964 TUQ720905:TUQ720964 UEM720905:UEM720964 UOI720905:UOI720964 UYE720905:UYE720964 VIA720905:VIA720964 VRW720905:VRW720964 WBS720905:WBS720964 WLO720905:WLO720964 WVK720905:WVK720964 C786441:C786500 IY786441:IY786500 SU786441:SU786500 ACQ786441:ACQ786500 AMM786441:AMM786500 AWI786441:AWI786500 BGE786441:BGE786500 BQA786441:BQA786500 BZW786441:BZW786500 CJS786441:CJS786500 CTO786441:CTO786500 DDK786441:DDK786500 DNG786441:DNG786500 DXC786441:DXC786500 EGY786441:EGY786500 EQU786441:EQU786500 FAQ786441:FAQ786500 FKM786441:FKM786500 FUI786441:FUI786500 GEE786441:GEE786500 GOA786441:GOA786500 GXW786441:GXW786500 HHS786441:HHS786500 HRO786441:HRO786500 IBK786441:IBK786500 ILG786441:ILG786500 IVC786441:IVC786500 JEY786441:JEY786500 JOU786441:JOU786500 JYQ786441:JYQ786500 KIM786441:KIM786500 KSI786441:KSI786500 LCE786441:LCE786500 LMA786441:LMA786500 LVW786441:LVW786500 MFS786441:MFS786500 MPO786441:MPO786500 MZK786441:MZK786500 NJG786441:NJG786500 NTC786441:NTC786500 OCY786441:OCY786500 OMU786441:OMU786500 OWQ786441:OWQ786500 PGM786441:PGM786500 PQI786441:PQI786500 QAE786441:QAE786500 QKA786441:QKA786500 QTW786441:QTW786500 RDS786441:RDS786500 RNO786441:RNO786500 RXK786441:RXK786500 SHG786441:SHG786500 SRC786441:SRC786500 TAY786441:TAY786500 TKU786441:TKU786500 TUQ786441:TUQ786500 UEM786441:UEM786500 UOI786441:UOI786500 UYE786441:UYE786500 VIA786441:VIA786500 VRW786441:VRW786500 WBS786441:WBS786500 WLO786441:WLO786500 WVK786441:WVK786500 C851977:C852036 IY851977:IY852036 SU851977:SU852036 ACQ851977:ACQ852036 AMM851977:AMM852036 AWI851977:AWI852036 BGE851977:BGE852036 BQA851977:BQA852036 BZW851977:BZW852036 CJS851977:CJS852036 CTO851977:CTO852036 DDK851977:DDK852036 DNG851977:DNG852036 DXC851977:DXC852036 EGY851977:EGY852036 EQU851977:EQU852036 FAQ851977:FAQ852036 FKM851977:FKM852036 FUI851977:FUI852036 GEE851977:GEE852036 GOA851977:GOA852036 GXW851977:GXW852036 HHS851977:HHS852036 HRO851977:HRO852036 IBK851977:IBK852036 ILG851977:ILG852036 IVC851977:IVC852036 JEY851977:JEY852036 JOU851977:JOU852036 JYQ851977:JYQ852036 KIM851977:KIM852036 KSI851977:KSI852036 LCE851977:LCE852036 LMA851977:LMA852036 LVW851977:LVW852036 MFS851977:MFS852036 MPO851977:MPO852036 MZK851977:MZK852036 NJG851977:NJG852036 NTC851977:NTC852036 OCY851977:OCY852036 OMU851977:OMU852036 OWQ851977:OWQ852036 PGM851977:PGM852036 PQI851977:PQI852036 QAE851977:QAE852036 QKA851977:QKA852036 QTW851977:QTW852036 RDS851977:RDS852036 RNO851977:RNO852036 RXK851977:RXK852036 SHG851977:SHG852036 SRC851977:SRC852036 TAY851977:TAY852036 TKU851977:TKU852036 TUQ851977:TUQ852036 UEM851977:UEM852036 UOI851977:UOI852036 UYE851977:UYE852036 VIA851977:VIA852036 VRW851977:VRW852036 WBS851977:WBS852036 WLO851977:WLO852036 WVK851977:WVK852036 C917513:C917572 IY917513:IY917572 SU917513:SU917572 ACQ917513:ACQ917572 AMM917513:AMM917572 AWI917513:AWI917572 BGE917513:BGE917572 BQA917513:BQA917572 BZW917513:BZW917572 CJS917513:CJS917572 CTO917513:CTO917572 DDK917513:DDK917572 DNG917513:DNG917572 DXC917513:DXC917572 EGY917513:EGY917572 EQU917513:EQU917572 FAQ917513:FAQ917572 FKM917513:FKM917572 FUI917513:FUI917572 GEE917513:GEE917572 GOA917513:GOA917572 GXW917513:GXW917572 HHS917513:HHS917572 HRO917513:HRO917572 IBK917513:IBK917572 ILG917513:ILG917572 IVC917513:IVC917572 JEY917513:JEY917572 JOU917513:JOU917572 JYQ917513:JYQ917572 KIM917513:KIM917572 KSI917513:KSI917572 LCE917513:LCE917572 LMA917513:LMA917572 LVW917513:LVW917572 MFS917513:MFS917572 MPO917513:MPO917572 MZK917513:MZK917572 NJG917513:NJG917572 NTC917513:NTC917572 OCY917513:OCY917572 OMU917513:OMU917572 OWQ917513:OWQ917572 PGM917513:PGM917572 PQI917513:PQI917572 QAE917513:QAE917572 QKA917513:QKA917572 QTW917513:QTW917572 RDS917513:RDS917572 RNO917513:RNO917572 RXK917513:RXK917572 SHG917513:SHG917572 SRC917513:SRC917572 TAY917513:TAY917572 TKU917513:TKU917572 TUQ917513:TUQ917572 UEM917513:UEM917572 UOI917513:UOI917572 UYE917513:UYE917572 VIA917513:VIA917572 VRW917513:VRW917572 WBS917513:WBS917572 WLO917513:WLO917572 WVK917513:WVK917572 C983049:C983108 IY983049:IY983108 SU983049:SU983108 ACQ983049:ACQ983108 AMM983049:AMM983108 AWI983049:AWI983108 BGE983049:BGE983108 BQA983049:BQA983108 BZW983049:BZW983108 CJS983049:CJS983108 CTO983049:CTO983108 DDK983049:DDK983108 DNG983049:DNG983108 DXC983049:DXC983108 EGY983049:EGY983108 EQU983049:EQU983108 FAQ983049:FAQ983108 FKM983049:FKM983108 FUI983049:FUI983108 GEE983049:GEE983108 GOA983049:GOA983108 GXW983049:GXW983108 HHS983049:HHS983108 HRO983049:HRO983108 IBK983049:IBK983108 ILG983049:ILG983108 IVC983049:IVC983108 JEY983049:JEY983108 JOU983049:JOU983108 JYQ983049:JYQ983108 KIM983049:KIM983108 KSI983049:KSI983108 LCE983049:LCE983108 LMA983049:LMA983108 LVW983049:LVW983108 MFS983049:MFS983108 MPO983049:MPO983108 MZK983049:MZK983108 NJG983049:NJG983108 NTC983049:NTC983108 OCY983049:OCY983108 OMU983049:OMU983108 OWQ983049:OWQ983108 PGM983049:PGM983108 PQI983049:PQI983108 QAE983049:QAE983108 QKA983049:QKA983108 QTW983049:QTW983108 RDS983049:RDS983108 RNO983049:RNO983108 RXK983049:RXK983108 SHG983049:SHG983108 SRC983049:SRC983108 TAY983049:TAY983108 TKU983049:TKU983108 TUQ983049:TUQ983108 UEM983049:UEM983108 UOI983049:UOI983108 UYE983049:UYE983108 VIA983049:VIA983108 VRW983049:VRW983108 WBS983049:WBS983108 WLO983049:WLO983108 WVK983049:WVK983108 E74 JA74 SW74 ACS74 AMO74 AWK74 BGG74 BQC74 BZY74 CJU74 CTQ74 DDM74 DNI74 DXE74 EHA74 EQW74 FAS74 FKO74 FUK74 GEG74 GOC74 GXY74 HHU74 HRQ74 IBM74 ILI74 IVE74 JFA74 JOW74 JYS74 KIO74 KSK74 LCG74 LMC74 LVY74 MFU74 MPQ74 MZM74 NJI74 NTE74 ODA74 OMW74 OWS74 PGO74 PQK74 QAG74 QKC74 QTY74 RDU74 RNQ74 RXM74 SHI74 SRE74 TBA74 TKW74 TUS74 UEO74 UOK74 UYG74 VIC74 VRY74 WBU74 WLQ74 WVM74 E65610 JA65610 SW65610 ACS65610 AMO65610 AWK65610 BGG65610 BQC65610 BZY65610 CJU65610 CTQ65610 DDM65610 DNI65610 DXE65610 EHA65610 EQW65610 FAS65610 FKO65610 FUK65610 GEG65610 GOC65610 GXY65610 HHU65610 HRQ65610 IBM65610 ILI65610 IVE65610 JFA65610 JOW65610 JYS65610 KIO65610 KSK65610 LCG65610 LMC65610 LVY65610 MFU65610 MPQ65610 MZM65610 NJI65610 NTE65610 ODA65610 OMW65610 OWS65610 PGO65610 PQK65610 QAG65610 QKC65610 QTY65610 RDU65610 RNQ65610 RXM65610 SHI65610 SRE65610 TBA65610 TKW65610 TUS65610 UEO65610 UOK65610 UYG65610 VIC65610 VRY65610 WBU65610 WLQ65610 WVM65610 E131146 JA131146 SW131146 ACS131146 AMO131146 AWK131146 BGG131146 BQC131146 BZY131146 CJU131146 CTQ131146 DDM131146 DNI131146 DXE131146 EHA131146 EQW131146 FAS131146 FKO131146 FUK131146 GEG131146 GOC131146 GXY131146 HHU131146 HRQ131146 IBM131146 ILI131146 IVE131146 JFA131146 JOW131146 JYS131146 KIO131146 KSK131146 LCG131146 LMC131146 LVY131146 MFU131146 MPQ131146 MZM131146 NJI131146 NTE131146 ODA131146 OMW131146 OWS131146 PGO131146 PQK131146 QAG131146 QKC131146 QTY131146 RDU131146 RNQ131146 RXM131146 SHI131146 SRE131146 TBA131146 TKW131146 TUS131146 UEO131146 UOK131146 UYG131146 VIC131146 VRY131146 WBU131146 WLQ131146 WVM131146 E196682 JA196682 SW196682 ACS196682 AMO196682 AWK196682 BGG196682 BQC196682 BZY196682 CJU196682 CTQ196682 DDM196682 DNI196682 DXE196682 EHA196682 EQW196682 FAS196682 FKO196682 FUK196682 GEG196682 GOC196682 GXY196682 HHU196682 HRQ196682 IBM196682 ILI196682 IVE196682 JFA196682 JOW196682 JYS196682 KIO196682 KSK196682 LCG196682 LMC196682 LVY196682 MFU196682 MPQ196682 MZM196682 NJI196682 NTE196682 ODA196682 OMW196682 OWS196682 PGO196682 PQK196682 QAG196682 QKC196682 QTY196682 RDU196682 RNQ196682 RXM196682 SHI196682 SRE196682 TBA196682 TKW196682 TUS196682 UEO196682 UOK196682 UYG196682 VIC196682 VRY196682 WBU196682 WLQ196682 WVM196682 E262218 JA262218 SW262218 ACS262218 AMO262218 AWK262218 BGG262218 BQC262218 BZY262218 CJU262218 CTQ262218 DDM262218 DNI262218 DXE262218 EHA262218 EQW262218 FAS262218 FKO262218 FUK262218 GEG262218 GOC262218 GXY262218 HHU262218 HRQ262218 IBM262218 ILI262218 IVE262218 JFA262218 JOW262218 JYS262218 KIO262218 KSK262218 LCG262218 LMC262218 LVY262218 MFU262218 MPQ262218 MZM262218 NJI262218 NTE262218 ODA262218 OMW262218 OWS262218 PGO262218 PQK262218 QAG262218 QKC262218 QTY262218 RDU262218 RNQ262218 RXM262218 SHI262218 SRE262218 TBA262218 TKW262218 TUS262218 UEO262218 UOK262218 UYG262218 VIC262218 VRY262218 WBU262218 WLQ262218 WVM262218 E327754 JA327754 SW327754 ACS327754 AMO327754 AWK327754 BGG327754 BQC327754 BZY327754 CJU327754 CTQ327754 DDM327754 DNI327754 DXE327754 EHA327754 EQW327754 FAS327754 FKO327754 FUK327754 GEG327754 GOC327754 GXY327754 HHU327754 HRQ327754 IBM327754 ILI327754 IVE327754 JFA327754 JOW327754 JYS327754 KIO327754 KSK327754 LCG327754 LMC327754 LVY327754 MFU327754 MPQ327754 MZM327754 NJI327754 NTE327754 ODA327754 OMW327754 OWS327754 PGO327754 PQK327754 QAG327754 QKC327754 QTY327754 RDU327754 RNQ327754 RXM327754 SHI327754 SRE327754 TBA327754 TKW327754 TUS327754 UEO327754 UOK327754 UYG327754 VIC327754 VRY327754 WBU327754 WLQ327754 WVM327754 E393290 JA393290 SW393290 ACS393290 AMO393290 AWK393290 BGG393290 BQC393290 BZY393290 CJU393290 CTQ393290 DDM393290 DNI393290 DXE393290 EHA393290 EQW393290 FAS393290 FKO393290 FUK393290 GEG393290 GOC393290 GXY393290 HHU393290 HRQ393290 IBM393290 ILI393290 IVE393290 JFA393290 JOW393290 JYS393290 KIO393290 KSK393290 LCG393290 LMC393290 LVY393290 MFU393290 MPQ393290 MZM393290 NJI393290 NTE393290 ODA393290 OMW393290 OWS393290 PGO393290 PQK393290 QAG393290 QKC393290 QTY393290 RDU393290 RNQ393290 RXM393290 SHI393290 SRE393290 TBA393290 TKW393290 TUS393290 UEO393290 UOK393290 UYG393290 VIC393290 VRY393290 WBU393290 WLQ393290 WVM393290 E458826 JA458826 SW458826 ACS458826 AMO458826 AWK458826 BGG458826 BQC458826 BZY458826 CJU458826 CTQ458826 DDM458826 DNI458826 DXE458826 EHA458826 EQW458826 FAS458826 FKO458826 FUK458826 GEG458826 GOC458826 GXY458826 HHU458826 HRQ458826 IBM458826 ILI458826 IVE458826 JFA458826 JOW458826 JYS458826 KIO458826 KSK458826 LCG458826 LMC458826 LVY458826 MFU458826 MPQ458826 MZM458826 NJI458826 NTE458826 ODA458826 OMW458826 OWS458826 PGO458826 PQK458826 QAG458826 QKC458826 QTY458826 RDU458826 RNQ458826 RXM458826 SHI458826 SRE458826 TBA458826 TKW458826 TUS458826 UEO458826 UOK458826 UYG458826 VIC458826 VRY458826 WBU458826 WLQ458826 WVM458826 E524362 JA524362 SW524362 ACS524362 AMO524362 AWK524362 BGG524362 BQC524362 BZY524362 CJU524362 CTQ524362 DDM524362 DNI524362 DXE524362 EHA524362 EQW524362 FAS524362 FKO524362 FUK524362 GEG524362 GOC524362 GXY524362 HHU524362 HRQ524362 IBM524362 ILI524362 IVE524362 JFA524362 JOW524362 JYS524362 KIO524362 KSK524362 LCG524362 LMC524362 LVY524362 MFU524362 MPQ524362 MZM524362 NJI524362 NTE524362 ODA524362 OMW524362 OWS524362 PGO524362 PQK524362 QAG524362 QKC524362 QTY524362 RDU524362 RNQ524362 RXM524362 SHI524362 SRE524362 TBA524362 TKW524362 TUS524362 UEO524362 UOK524362 UYG524362 VIC524362 VRY524362 WBU524362 WLQ524362 WVM524362 E589898 JA589898 SW589898 ACS589898 AMO589898 AWK589898 BGG589898 BQC589898 BZY589898 CJU589898 CTQ589898 DDM589898 DNI589898 DXE589898 EHA589898 EQW589898 FAS589898 FKO589898 FUK589898 GEG589898 GOC589898 GXY589898 HHU589898 HRQ589898 IBM589898 ILI589898 IVE589898 JFA589898 JOW589898 JYS589898 KIO589898 KSK589898 LCG589898 LMC589898 LVY589898 MFU589898 MPQ589898 MZM589898 NJI589898 NTE589898 ODA589898 OMW589898 OWS589898 PGO589898 PQK589898 QAG589898 QKC589898 QTY589898 RDU589898 RNQ589898 RXM589898 SHI589898 SRE589898 TBA589898 TKW589898 TUS589898 UEO589898 UOK589898 UYG589898 VIC589898 VRY589898 WBU589898 WLQ589898 WVM589898 E655434 JA655434 SW655434 ACS655434 AMO655434 AWK655434 BGG655434 BQC655434 BZY655434 CJU655434 CTQ655434 DDM655434 DNI655434 DXE655434 EHA655434 EQW655434 FAS655434 FKO655434 FUK655434 GEG655434 GOC655434 GXY655434 HHU655434 HRQ655434 IBM655434 ILI655434 IVE655434 JFA655434 JOW655434 JYS655434 KIO655434 KSK655434 LCG655434 LMC655434 LVY655434 MFU655434 MPQ655434 MZM655434 NJI655434 NTE655434 ODA655434 OMW655434 OWS655434 PGO655434 PQK655434 QAG655434 QKC655434 QTY655434 RDU655434 RNQ655434 RXM655434 SHI655434 SRE655434 TBA655434 TKW655434 TUS655434 UEO655434 UOK655434 UYG655434 VIC655434 VRY655434 WBU655434 WLQ655434 WVM655434 E720970 JA720970 SW720970 ACS720970 AMO720970 AWK720970 BGG720970 BQC720970 BZY720970 CJU720970 CTQ720970 DDM720970 DNI720970 DXE720970 EHA720970 EQW720970 FAS720970 FKO720970 FUK720970 GEG720970 GOC720970 GXY720970 HHU720970 HRQ720970 IBM720970 ILI720970 IVE720970 JFA720970 JOW720970 JYS720970 KIO720970 KSK720970 LCG720970 LMC720970 LVY720970 MFU720970 MPQ720970 MZM720970 NJI720970 NTE720970 ODA720970 OMW720970 OWS720970 PGO720970 PQK720970 QAG720970 QKC720970 QTY720970 RDU720970 RNQ720970 RXM720970 SHI720970 SRE720970 TBA720970 TKW720970 TUS720970 UEO720970 UOK720970 UYG720970 VIC720970 VRY720970 WBU720970 WLQ720970 WVM720970 E786506 JA786506 SW786506 ACS786506 AMO786506 AWK786506 BGG786506 BQC786506 BZY786506 CJU786506 CTQ786506 DDM786506 DNI786506 DXE786506 EHA786506 EQW786506 FAS786506 FKO786506 FUK786506 GEG786506 GOC786506 GXY786506 HHU786506 HRQ786506 IBM786506 ILI786506 IVE786506 JFA786506 JOW786506 JYS786506 KIO786506 KSK786506 LCG786506 LMC786506 LVY786506 MFU786506 MPQ786506 MZM786506 NJI786506 NTE786506 ODA786506 OMW786506 OWS786506 PGO786506 PQK786506 QAG786506 QKC786506 QTY786506 RDU786506 RNQ786506 RXM786506 SHI786506 SRE786506 TBA786506 TKW786506 TUS786506 UEO786506 UOK786506 UYG786506 VIC786506 VRY786506 WBU786506 WLQ786506 WVM786506 E852042 JA852042 SW852042 ACS852042 AMO852042 AWK852042 BGG852042 BQC852042 BZY852042 CJU852042 CTQ852042 DDM852042 DNI852042 DXE852042 EHA852042 EQW852042 FAS852042 FKO852042 FUK852042 GEG852042 GOC852042 GXY852042 HHU852042 HRQ852042 IBM852042 ILI852042 IVE852042 JFA852042 JOW852042 JYS852042 KIO852042 KSK852042 LCG852042 LMC852042 LVY852042 MFU852042 MPQ852042 MZM852042 NJI852042 NTE852042 ODA852042 OMW852042 OWS852042 PGO852042 PQK852042 QAG852042 QKC852042 QTY852042 RDU852042 RNQ852042 RXM852042 SHI852042 SRE852042 TBA852042 TKW852042 TUS852042 UEO852042 UOK852042 UYG852042 VIC852042 VRY852042 WBU852042 WLQ852042 WVM852042 E917578 JA917578 SW917578 ACS917578 AMO917578 AWK917578 BGG917578 BQC917578 BZY917578 CJU917578 CTQ917578 DDM917578 DNI917578 DXE917578 EHA917578 EQW917578 FAS917578 FKO917578 FUK917578 GEG917578 GOC917578 GXY917578 HHU917578 HRQ917578 IBM917578 ILI917578 IVE917578 JFA917578 JOW917578 JYS917578 KIO917578 KSK917578 LCG917578 LMC917578 LVY917578 MFU917578 MPQ917578 MZM917578 NJI917578 NTE917578 ODA917578 OMW917578 OWS917578 PGO917578 PQK917578 QAG917578 QKC917578 QTY917578 RDU917578 RNQ917578 RXM917578 SHI917578 SRE917578 TBA917578 TKW917578 TUS917578 UEO917578 UOK917578 UYG917578 VIC917578 VRY917578 WBU917578 WLQ917578 WVM917578 E983114 JA983114 SW983114 ACS983114 AMO983114 AWK983114 BGG983114 BQC983114 BZY983114 CJU983114 CTQ983114 DDM983114 DNI983114 DXE983114 EHA983114 EQW983114 FAS983114 FKO983114 FUK983114 GEG983114 GOC983114 GXY983114 HHU983114 HRQ983114 IBM983114 ILI983114 IVE983114 JFA983114 JOW983114 JYS983114 KIO983114 KSK983114 LCG983114 LMC983114 LVY983114 MFU983114 MPQ983114 MZM983114 NJI983114 NTE983114 ODA983114 OMW983114 OWS983114 PGO983114 PQK983114 QAG983114 QKC983114 QTY983114 RDU983114 RNQ983114 RXM983114 SHI983114 SRE983114 TBA983114 TKW983114 TUS983114 UEO983114 UOK983114 UYG983114 VIC983114 VRY983114 WBU983114 WLQ983114 WVM983114 E71 JA71 SW71 ACS71 AMO71 AWK71 BGG71 BQC71 BZY71 CJU71 CTQ71 DDM71 DNI71 DXE71 EHA71 EQW71 FAS71 FKO71 FUK71 GEG71 GOC71 GXY71 HHU71 HRQ71 IBM71 ILI71 IVE71 JFA71 JOW71 JYS71 KIO71 KSK71 LCG71 LMC71 LVY71 MFU71 MPQ71 MZM71 NJI71 NTE71 ODA71 OMW71 OWS71 PGO71 PQK71 QAG71 QKC71 QTY71 RDU71 RNQ71 RXM71 SHI71 SRE71 TBA71 TKW71 TUS71 UEO71 UOK71 UYG71 VIC71 VRY71 WBU71 WLQ71 WVM71 E65607 JA65607 SW65607 ACS65607 AMO65607 AWK65607 BGG65607 BQC65607 BZY65607 CJU65607 CTQ65607 DDM65607 DNI65607 DXE65607 EHA65607 EQW65607 FAS65607 FKO65607 FUK65607 GEG65607 GOC65607 GXY65607 HHU65607 HRQ65607 IBM65607 ILI65607 IVE65607 JFA65607 JOW65607 JYS65607 KIO65607 KSK65607 LCG65607 LMC65607 LVY65607 MFU65607 MPQ65607 MZM65607 NJI65607 NTE65607 ODA65607 OMW65607 OWS65607 PGO65607 PQK65607 QAG65607 QKC65607 QTY65607 RDU65607 RNQ65607 RXM65607 SHI65607 SRE65607 TBA65607 TKW65607 TUS65607 UEO65607 UOK65607 UYG65607 VIC65607 VRY65607 WBU65607 WLQ65607 WVM65607 E131143 JA131143 SW131143 ACS131143 AMO131143 AWK131143 BGG131143 BQC131143 BZY131143 CJU131143 CTQ131143 DDM131143 DNI131143 DXE131143 EHA131143 EQW131143 FAS131143 FKO131143 FUK131143 GEG131143 GOC131143 GXY131143 HHU131143 HRQ131143 IBM131143 ILI131143 IVE131143 JFA131143 JOW131143 JYS131143 KIO131143 KSK131143 LCG131143 LMC131143 LVY131143 MFU131143 MPQ131143 MZM131143 NJI131143 NTE131143 ODA131143 OMW131143 OWS131143 PGO131143 PQK131143 QAG131143 QKC131143 QTY131143 RDU131143 RNQ131143 RXM131143 SHI131143 SRE131143 TBA131143 TKW131143 TUS131143 UEO131143 UOK131143 UYG131143 VIC131143 VRY131143 WBU131143 WLQ131143 WVM131143 E196679 JA196679 SW196679 ACS196679 AMO196679 AWK196679 BGG196679 BQC196679 BZY196679 CJU196679 CTQ196679 DDM196679 DNI196679 DXE196679 EHA196679 EQW196679 FAS196679 FKO196679 FUK196679 GEG196679 GOC196679 GXY196679 HHU196679 HRQ196679 IBM196679 ILI196679 IVE196679 JFA196679 JOW196679 JYS196679 KIO196679 KSK196679 LCG196679 LMC196679 LVY196679 MFU196679 MPQ196679 MZM196679 NJI196679 NTE196679 ODA196679 OMW196679 OWS196679 PGO196679 PQK196679 QAG196679 QKC196679 QTY196679 RDU196679 RNQ196679 RXM196679 SHI196679 SRE196679 TBA196679 TKW196679 TUS196679 UEO196679 UOK196679 UYG196679 VIC196679 VRY196679 WBU196679 WLQ196679 WVM196679 E262215 JA262215 SW262215 ACS262215 AMO262215 AWK262215 BGG262215 BQC262215 BZY262215 CJU262215 CTQ262215 DDM262215 DNI262215 DXE262215 EHA262215 EQW262215 FAS262215 FKO262215 FUK262215 GEG262215 GOC262215 GXY262215 HHU262215 HRQ262215 IBM262215 ILI262215 IVE262215 JFA262215 JOW262215 JYS262215 KIO262215 KSK262215 LCG262215 LMC262215 LVY262215 MFU262215 MPQ262215 MZM262215 NJI262215 NTE262215 ODA262215 OMW262215 OWS262215 PGO262215 PQK262215 QAG262215 QKC262215 QTY262215 RDU262215 RNQ262215 RXM262215 SHI262215 SRE262215 TBA262215 TKW262215 TUS262215 UEO262215 UOK262215 UYG262215 VIC262215 VRY262215 WBU262215 WLQ262215 WVM262215 E327751 JA327751 SW327751 ACS327751 AMO327751 AWK327751 BGG327751 BQC327751 BZY327751 CJU327751 CTQ327751 DDM327751 DNI327751 DXE327751 EHA327751 EQW327751 FAS327751 FKO327751 FUK327751 GEG327751 GOC327751 GXY327751 HHU327751 HRQ327751 IBM327751 ILI327751 IVE327751 JFA327751 JOW327751 JYS327751 KIO327751 KSK327751 LCG327751 LMC327751 LVY327751 MFU327751 MPQ327751 MZM327751 NJI327751 NTE327751 ODA327751 OMW327751 OWS327751 PGO327751 PQK327751 QAG327751 QKC327751 QTY327751 RDU327751 RNQ327751 RXM327751 SHI327751 SRE327751 TBA327751 TKW327751 TUS327751 UEO327751 UOK327751 UYG327751 VIC327751 VRY327751 WBU327751 WLQ327751 WVM327751 E393287 JA393287 SW393287 ACS393287 AMO393287 AWK393287 BGG393287 BQC393287 BZY393287 CJU393287 CTQ393287 DDM393287 DNI393287 DXE393287 EHA393287 EQW393287 FAS393287 FKO393287 FUK393287 GEG393287 GOC393287 GXY393287 HHU393287 HRQ393287 IBM393287 ILI393287 IVE393287 JFA393287 JOW393287 JYS393287 KIO393287 KSK393287 LCG393287 LMC393287 LVY393287 MFU393287 MPQ393287 MZM393287 NJI393287 NTE393287 ODA393287 OMW393287 OWS393287 PGO393287 PQK393287 QAG393287 QKC393287 QTY393287 RDU393287 RNQ393287 RXM393287 SHI393287 SRE393287 TBA393287 TKW393287 TUS393287 UEO393287 UOK393287 UYG393287 VIC393287 VRY393287 WBU393287 WLQ393287 WVM393287 E458823 JA458823 SW458823 ACS458823 AMO458823 AWK458823 BGG458823 BQC458823 BZY458823 CJU458823 CTQ458823 DDM458823 DNI458823 DXE458823 EHA458823 EQW458823 FAS458823 FKO458823 FUK458823 GEG458823 GOC458823 GXY458823 HHU458823 HRQ458823 IBM458823 ILI458823 IVE458823 JFA458823 JOW458823 JYS458823 KIO458823 KSK458823 LCG458823 LMC458823 LVY458823 MFU458823 MPQ458823 MZM458823 NJI458823 NTE458823 ODA458823 OMW458823 OWS458823 PGO458823 PQK458823 QAG458823 QKC458823 QTY458823 RDU458823 RNQ458823 RXM458823 SHI458823 SRE458823 TBA458823 TKW458823 TUS458823 UEO458823 UOK458823 UYG458823 VIC458823 VRY458823 WBU458823 WLQ458823 WVM458823 E524359 JA524359 SW524359 ACS524359 AMO524359 AWK524359 BGG524359 BQC524359 BZY524359 CJU524359 CTQ524359 DDM524359 DNI524359 DXE524359 EHA524359 EQW524359 FAS524359 FKO524359 FUK524359 GEG524359 GOC524359 GXY524359 HHU524359 HRQ524359 IBM524359 ILI524359 IVE524359 JFA524359 JOW524359 JYS524359 KIO524359 KSK524359 LCG524359 LMC524359 LVY524359 MFU524359 MPQ524359 MZM524359 NJI524359 NTE524359 ODA524359 OMW524359 OWS524359 PGO524359 PQK524359 QAG524359 QKC524359 QTY524359 RDU524359 RNQ524359 RXM524359 SHI524359 SRE524359 TBA524359 TKW524359 TUS524359 UEO524359 UOK524359 UYG524359 VIC524359 VRY524359 WBU524359 WLQ524359 WVM524359 E589895 JA589895 SW589895 ACS589895 AMO589895 AWK589895 BGG589895 BQC589895 BZY589895 CJU589895 CTQ589895 DDM589895 DNI589895 DXE589895 EHA589895 EQW589895 FAS589895 FKO589895 FUK589895 GEG589895 GOC589895 GXY589895 HHU589895 HRQ589895 IBM589895 ILI589895 IVE589895 JFA589895 JOW589895 JYS589895 KIO589895 KSK589895 LCG589895 LMC589895 LVY589895 MFU589895 MPQ589895 MZM589895 NJI589895 NTE589895 ODA589895 OMW589895 OWS589895 PGO589895 PQK589895 QAG589895 QKC589895 QTY589895 RDU589895 RNQ589895 RXM589895 SHI589895 SRE589895 TBA589895 TKW589895 TUS589895 UEO589895 UOK589895 UYG589895 VIC589895 VRY589895 WBU589895 WLQ589895 WVM589895 E655431 JA655431 SW655431 ACS655431 AMO655431 AWK655431 BGG655431 BQC655431 BZY655431 CJU655431 CTQ655431 DDM655431 DNI655431 DXE655431 EHA655431 EQW655431 FAS655431 FKO655431 FUK655431 GEG655431 GOC655431 GXY655431 HHU655431 HRQ655431 IBM655431 ILI655431 IVE655431 JFA655431 JOW655431 JYS655431 KIO655431 KSK655431 LCG655431 LMC655431 LVY655431 MFU655431 MPQ655431 MZM655431 NJI655431 NTE655431 ODA655431 OMW655431 OWS655431 PGO655431 PQK655431 QAG655431 QKC655431 QTY655431 RDU655431 RNQ655431 RXM655431 SHI655431 SRE655431 TBA655431 TKW655431 TUS655431 UEO655431 UOK655431 UYG655431 VIC655431 VRY655431 WBU655431 WLQ655431 WVM655431 E720967 JA720967 SW720967 ACS720967 AMO720967 AWK720967 BGG720967 BQC720967 BZY720967 CJU720967 CTQ720967 DDM720967 DNI720967 DXE720967 EHA720967 EQW720967 FAS720967 FKO720967 FUK720967 GEG720967 GOC720967 GXY720967 HHU720967 HRQ720967 IBM720967 ILI720967 IVE720967 JFA720967 JOW720967 JYS720967 KIO720967 KSK720967 LCG720967 LMC720967 LVY720967 MFU720967 MPQ720967 MZM720967 NJI720967 NTE720967 ODA720967 OMW720967 OWS720967 PGO720967 PQK720967 QAG720967 QKC720967 QTY720967 RDU720967 RNQ720967 RXM720967 SHI720967 SRE720967 TBA720967 TKW720967 TUS720967 UEO720967 UOK720967 UYG720967 VIC720967 VRY720967 WBU720967 WLQ720967 WVM720967 E786503 JA786503 SW786503 ACS786503 AMO786503 AWK786503 BGG786503 BQC786503 BZY786503 CJU786503 CTQ786503 DDM786503 DNI786503 DXE786503 EHA786503 EQW786503 FAS786503 FKO786503 FUK786503 GEG786503 GOC786503 GXY786503 HHU786503 HRQ786503 IBM786503 ILI786503 IVE786503 JFA786503 JOW786503 JYS786503 KIO786503 KSK786503 LCG786503 LMC786503 LVY786503 MFU786503 MPQ786503 MZM786503 NJI786503 NTE786503 ODA786503 OMW786503 OWS786503 PGO786503 PQK786503 QAG786503 QKC786503 QTY786503 RDU786503 RNQ786503 RXM786503 SHI786503 SRE786503 TBA786503 TKW786503 TUS786503 UEO786503 UOK786503 UYG786503 VIC786503 VRY786503 WBU786503 WLQ786503 WVM786503 E852039 JA852039 SW852039 ACS852039 AMO852039 AWK852039 BGG852039 BQC852039 BZY852039 CJU852039 CTQ852039 DDM852039 DNI852039 DXE852039 EHA852039 EQW852039 FAS852039 FKO852039 FUK852039 GEG852039 GOC852039 GXY852039 HHU852039 HRQ852039 IBM852039 ILI852039 IVE852039 JFA852039 JOW852039 JYS852039 KIO852039 KSK852039 LCG852039 LMC852039 LVY852039 MFU852039 MPQ852039 MZM852039 NJI852039 NTE852039 ODA852039 OMW852039 OWS852039 PGO852039 PQK852039 QAG852039 QKC852039 QTY852039 RDU852039 RNQ852039 RXM852039 SHI852039 SRE852039 TBA852039 TKW852039 TUS852039 UEO852039 UOK852039 UYG852039 VIC852039 VRY852039 WBU852039 WLQ852039 WVM852039 E917575 JA917575 SW917575 ACS917575 AMO917575 AWK917575 BGG917575 BQC917575 BZY917575 CJU917575 CTQ917575 DDM917575 DNI917575 DXE917575 EHA917575 EQW917575 FAS917575 FKO917575 FUK917575 GEG917575 GOC917575 GXY917575 HHU917575 HRQ917575 IBM917575 ILI917575 IVE917575 JFA917575 JOW917575 JYS917575 KIO917575 KSK917575 LCG917575 LMC917575 LVY917575 MFU917575 MPQ917575 MZM917575 NJI917575 NTE917575 ODA917575 OMW917575 OWS917575 PGO917575 PQK917575 QAG917575 QKC917575 QTY917575 RDU917575 RNQ917575 RXM917575 SHI917575 SRE917575 TBA917575 TKW917575 TUS917575 UEO917575 UOK917575 UYG917575 VIC917575 VRY917575 WBU917575 WLQ917575 WVM917575 E983111 JA983111 SW983111 ACS983111 AMO983111 AWK983111 BGG983111 BQC983111 BZY983111 CJU983111 CTQ983111 DDM983111 DNI983111 DXE983111 EHA983111 EQW983111 FAS983111 FKO983111 FUK983111 GEG983111 GOC983111 GXY983111 HHU983111 HRQ983111 IBM983111 ILI983111 IVE983111 JFA983111 JOW983111 JYS983111 KIO983111 KSK983111 LCG983111 LMC983111 LVY983111 MFU983111 MPQ983111 MZM983111 NJI983111 NTE983111 ODA983111 OMW983111 OWS983111 PGO983111 PQK983111 QAG983111 QKC983111 QTY983111 RDU983111 RNQ983111 RXM983111 SHI983111 SRE983111 TBA983111 TKW983111 TUS983111 UEO983111 UOK983111 UYG983111 VIC983111 VRY983111 WBU983111 WLQ983111 WVM983111">
      <formula1>$B$189:$B$207</formula1>
    </dataValidation>
  </dataValidation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2</vt:lpstr>
      <vt:lpstr>3</vt:lpstr>
      <vt:lpstr>4</vt:lpstr>
      <vt:lpstr>Лист4</vt:lpstr>
    </vt:vector>
  </TitlesOfParts>
  <Company>SamForum.ws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кабакова тм</dc:creator>
  <cp:lastModifiedBy>Ирина Робертовна</cp:lastModifiedBy>
  <cp:lastPrinted>2012-01-25T12:01:48Z</cp:lastPrinted>
  <dcterms:created xsi:type="dcterms:W3CDTF">2010-11-01T08:30:37Z</dcterms:created>
  <dcterms:modified xsi:type="dcterms:W3CDTF">2025-03-06T05:37:16Z</dcterms:modified>
</cp:coreProperties>
</file>